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0" yWindow="32760" windowWidth="22290" windowHeight="11070" activeTab="0"/>
  </bookViews>
  <sheets>
    <sheet name="IPprice" sheetId="1" r:id="rId1"/>
    <sheet name="OPprice" sheetId="2" r:id="rId2"/>
    <sheet name="budget" sheetId="3" r:id="rId3"/>
    <sheet name="costshift" sheetId="4" r:id="rId4"/>
    <sheet name="finhealth" sheetId="5" r:id="rId5"/>
    <sheet name="capital" sheetId="6" r:id="rId6"/>
  </sheets>
  <definedNames>
    <definedName name="_xlnm.Print_Area" localSheetId="2">'budget'!$A$1:$W$47</definedName>
    <definedName name="_xlnm.Print_Area" localSheetId="5">'capital'!$A$1:$L$43</definedName>
    <definedName name="_xlnm.Print_Area" localSheetId="3">'costshift'!$A$1:$Q$53</definedName>
    <definedName name="_xlnm.Print_Area" localSheetId="4">'finhealth'!$A$1:$L$44</definedName>
    <definedName name="_xlnm.Print_Area" localSheetId="0">'IPprice'!$A$1:$K$54</definedName>
    <definedName name="_xlnm.Print_Area" localSheetId="1">'OPprice'!$A$1:$K$27</definedName>
  </definedNames>
  <calcPr fullCalcOnLoad="1"/>
</workbook>
</file>

<file path=xl/comments5.xml><?xml version="1.0" encoding="utf-8"?>
<comments xmlns="http://schemas.openxmlformats.org/spreadsheetml/2006/main">
  <authors>
    <author>pjsantos</author>
  </authors>
  <commentList>
    <comment ref="A29" authorId="0">
      <text>
        <r>
          <rPr>
            <b/>
            <sz val="10"/>
            <rFont val="Tahoma"/>
            <family val="2"/>
          </rPr>
          <t>pjsantos:</t>
        </r>
        <r>
          <rPr>
            <sz val="10"/>
            <rFont val="Tahoma"/>
            <family val="2"/>
          </rPr>
          <t xml:space="preserve">
Sourcebook label is "Gross Rev. per Adj. Discharge"</t>
        </r>
      </text>
    </comment>
  </commentList>
</comments>
</file>

<file path=xl/sharedStrings.xml><?xml version="1.0" encoding="utf-8"?>
<sst xmlns="http://schemas.openxmlformats.org/spreadsheetml/2006/main" count="297" uniqueCount="183">
  <si>
    <t>Budget and Financial Information</t>
  </si>
  <si>
    <t>Gross Patient Revenue</t>
  </si>
  <si>
    <t>Operating Margin</t>
  </si>
  <si>
    <t>Total Margin</t>
  </si>
  <si>
    <t>Acute Admissions</t>
  </si>
  <si>
    <t>Acute Avg. Length of Stay</t>
  </si>
  <si>
    <t>Contractual Allowances</t>
  </si>
  <si>
    <t>DATA FOR CHARTS</t>
  </si>
  <si>
    <t>Budget</t>
  </si>
  <si>
    <t>Actual</t>
  </si>
  <si>
    <t>Financial Health Benchmarks &amp; Indicators</t>
  </si>
  <si>
    <t>Days Cash on Hand</t>
  </si>
  <si>
    <t>Return on Assets</t>
  </si>
  <si>
    <t>Salary &amp; Benefits per FTE, Non-MD</t>
  </si>
  <si>
    <t>Major</t>
  </si>
  <si>
    <t>Teaching</t>
  </si>
  <si>
    <t>New</t>
  </si>
  <si>
    <t>England</t>
  </si>
  <si>
    <t>Vermont</t>
  </si>
  <si>
    <t>Median</t>
  </si>
  <si>
    <t>Productivity &amp; Cost Indicators</t>
  </si>
  <si>
    <t>Hospital Capital Investments</t>
  </si>
  <si>
    <t>Capital Indicators</t>
  </si>
  <si>
    <t>Plan</t>
  </si>
  <si>
    <t>Total Capital Expenditures</t>
  </si>
  <si>
    <t>A- Rated</t>
  </si>
  <si>
    <t>Age of Plant</t>
  </si>
  <si>
    <t>Age of Plant - Building</t>
  </si>
  <si>
    <t>Age of Plant - Equipment</t>
  </si>
  <si>
    <t>Long Term Debt to Total Assets</t>
  </si>
  <si>
    <t>Cost Shift</t>
  </si>
  <si>
    <t>Medicare</t>
  </si>
  <si>
    <t>Medicaid</t>
  </si>
  <si>
    <t>Total</t>
  </si>
  <si>
    <t>feed</t>
  </si>
  <si>
    <t>Total Dollars</t>
  </si>
  <si>
    <t>per Dollar</t>
  </si>
  <si>
    <t>Commercial</t>
  </si>
  <si>
    <t>System</t>
  </si>
  <si>
    <t>Hospital Data</t>
  </si>
  <si>
    <t>Pricing for Selected Services</t>
  </si>
  <si>
    <t>Average</t>
  </si>
  <si>
    <t>Gross Charge</t>
  </si>
  <si>
    <t>Operating Indicators</t>
  </si>
  <si>
    <t>Non-Operating Revenue</t>
  </si>
  <si>
    <t>Total Net Operating Revenue</t>
  </si>
  <si>
    <t>Other VT Hospitals</t>
  </si>
  <si>
    <t>Number of</t>
  </si>
  <si>
    <t>Cases</t>
  </si>
  <si>
    <t>Lowest Average</t>
  </si>
  <si>
    <t>Highest Average</t>
  </si>
  <si>
    <t>Uncompensated Care</t>
  </si>
  <si>
    <t>Gross Charge per Adj. Admission</t>
  </si>
  <si>
    <t>Net Revenue per Adjusted Admission</t>
  </si>
  <si>
    <t>A measure of employee efficiency.</t>
  </si>
  <si>
    <t>Description</t>
  </si>
  <si>
    <t>Hospital Avg.</t>
  </si>
  <si>
    <t>Gross Revs</t>
  </si>
  <si>
    <t>Total in list</t>
  </si>
  <si>
    <t>Possible Certificate of Need (CON) Projects</t>
  </si>
  <si>
    <t>Capital Plans</t>
  </si>
  <si>
    <t>Percent of inpatient cases and gross revenues generated by these admissions:</t>
  </si>
  <si>
    <t>This page provides information about the hospital's finances, workforce, and patient admissions and visits.</t>
  </si>
  <si>
    <t>Definition</t>
  </si>
  <si>
    <t>Cash &amp; Revenue Indicators</t>
  </si>
  <si>
    <t>The number of days of cash available to run the hospital.</t>
  </si>
  <si>
    <t>25-99 Beds</t>
  </si>
  <si>
    <t>100-249 Beds</t>
  </si>
  <si>
    <t>The average age (in years) of buildings and equipment.</t>
  </si>
  <si>
    <t>The average age (in years) of buildings.</t>
  </si>
  <si>
    <t>The average age (in years) of equipment.</t>
  </si>
  <si>
    <t>Projects the hospital needs a permit from the state to build or acquire.</t>
  </si>
  <si>
    <t>Total of all patients' bills.</t>
  </si>
  <si>
    <t>Actual money collected for services.</t>
  </si>
  <si>
    <t>Salaries &amp; Fringe</t>
  </si>
  <si>
    <t>Non-wage costs such as supplies, drugs, utilities, and insurance.</t>
  </si>
  <si>
    <t>Depreciation / Amortization</t>
  </si>
  <si>
    <t>Current costs of buildings, property, and equipment.</t>
  </si>
  <si>
    <t>Total of the above three items.</t>
  </si>
  <si>
    <t>How long the average patient stays in the hospital (in days).</t>
  </si>
  <si>
    <t>Percentage of billings for those receiving care in less than 24 hours.</t>
  </si>
  <si>
    <t>Non-MD Employees</t>
  </si>
  <si>
    <t>Physician Employees</t>
  </si>
  <si>
    <t>Number of full-time employees who are not doctors.</t>
  </si>
  <si>
    <t>All VT Hospitals</t>
  </si>
  <si>
    <t>Ability to pay short-term bills.</t>
  </si>
  <si>
    <t>One measure of how a hospital is doing financially.</t>
  </si>
  <si>
    <t>Another measure of efficiency.</t>
  </si>
  <si>
    <t>The average hospital cost for a patient.</t>
  </si>
  <si>
    <t>The hospital's borrowing compared to what it owns.</t>
  </si>
  <si>
    <t>A measure of spending on buildings, property, and equipment.</t>
  </si>
  <si>
    <t>Total money spent on buildings, property, equipment, and possible CONs.</t>
  </si>
  <si>
    <t>Income, Expenses &amp; Margin</t>
  </si>
  <si>
    <t>Commercial/Self Pay/Other</t>
  </si>
  <si>
    <t>Percentage of billings for those receiving care in outpatient settings such as day surgery.</t>
  </si>
  <si>
    <t>Other Operating Revenue</t>
  </si>
  <si>
    <t>Number of full-time hospital-employed doctors.</t>
  </si>
  <si>
    <t>On average, the amount of buildings, property, and equipment for each hospital bed.</t>
  </si>
  <si>
    <t>…………………………………………………………</t>
  </si>
  <si>
    <t>NOT SHOWN</t>
  </si>
  <si>
    <t>Total of all patient bills not paid by insurance or patients.</t>
  </si>
  <si>
    <t>Money collected for non-medical services such as cafeteria services.</t>
  </si>
  <si>
    <t>Total average cost for a full time employee who is not a doctor.</t>
  </si>
  <si>
    <t>Percent of money left over after expenses are paid.</t>
  </si>
  <si>
    <t>Building &amp; Property Capital Expenditures</t>
  </si>
  <si>
    <t>Equipment Capital Expenditures</t>
  </si>
  <si>
    <t>Money spent to buy hospital buildings and property.</t>
  </si>
  <si>
    <t>Money spent to buy hospital equipment.</t>
  </si>
  <si>
    <r>
      <t>S &amp; P</t>
    </r>
    <r>
      <rPr>
        <vertAlign val="superscript"/>
        <sz val="12"/>
        <rFont val="Times New Roman"/>
        <family val="1"/>
      </rPr>
      <t>3</t>
    </r>
  </si>
  <si>
    <t>Other Operating Expense</t>
  </si>
  <si>
    <t>Total Operating Expense</t>
  </si>
  <si>
    <t>Outpatient Gross Revenue %</t>
  </si>
  <si>
    <t>Total Margin as % of Net Revenues</t>
  </si>
  <si>
    <t>Capital Acquisitions as % of Net Patient Revenue</t>
  </si>
  <si>
    <t>Net Property, Plant &amp; Equipment per Staffed Bed</t>
  </si>
  <si>
    <t>(all #'s in thousands; #'s in parentheses are negative)</t>
  </si>
  <si>
    <t>(all #'s in thousands)</t>
  </si>
  <si>
    <t>Discounts or amounts of charges not paid by insurers, Medicare, and Medicaid.</t>
  </si>
  <si>
    <t>The sum of Operating Margin and Non-Operating Revenue.</t>
  </si>
  <si>
    <t>Number of hospital patients who stay overnight.</t>
  </si>
  <si>
    <t>Residential Admissions</t>
  </si>
  <si>
    <t>Number of Child and Adolescent patients residing at the Retreat</t>
  </si>
  <si>
    <t>Residential Ave Length of Stay (Range)</t>
  </si>
  <si>
    <t>How long the average patient stays in the Residential Program (in days).</t>
  </si>
  <si>
    <t>Professional Office Visits</t>
  </si>
  <si>
    <t>Patient visits for outpatient counseling</t>
  </si>
  <si>
    <t>Direct Care Staff</t>
  </si>
  <si>
    <t>Other Gov't</t>
  </si>
  <si>
    <t>Adult:</t>
  </si>
  <si>
    <t>Child &amp; Adolescent:</t>
  </si>
  <si>
    <t>Visits</t>
  </si>
  <si>
    <t>Inpatient</t>
  </si>
  <si>
    <t>Outpatient</t>
  </si>
  <si>
    <t>Revenues remaining after expenses are paid.</t>
  </si>
  <si>
    <t>Revenues earned from non-patient services such as investments and contributions.</t>
  </si>
  <si>
    <t>A patient visit includes multiple group sessions and therapies per day for treatment of their condition.</t>
  </si>
  <si>
    <t>None</t>
  </si>
  <si>
    <t>Wages and benefits for all hospital employees. Includes contracted physicians.</t>
  </si>
  <si>
    <t>Cost per Adjusted Admission (Inpatient    and Residential)</t>
  </si>
  <si>
    <t xml:space="preserve"> </t>
  </si>
  <si>
    <t>FTEs per 100 Adjusted Inpatient and Residential Discharges</t>
  </si>
  <si>
    <t>Rn's, MHW's, Social Workers, Psychologists, Activity Therapists, Teachers-Staff</t>
  </si>
  <si>
    <t>Psychiatric Admissions</t>
  </si>
  <si>
    <t>National Benchmarks</t>
  </si>
  <si>
    <r>
      <t>RNFP</t>
    </r>
    <r>
      <rPr>
        <vertAlign val="superscript"/>
        <sz val="12"/>
        <rFont val="Times New Roman"/>
        <family val="1"/>
      </rPr>
      <t>3</t>
    </r>
  </si>
  <si>
    <r>
      <t>Current Ratio</t>
    </r>
    <r>
      <rPr>
        <vertAlign val="superscript"/>
        <sz val="12"/>
        <rFont val="Times New Roman"/>
        <family val="1"/>
      </rPr>
      <t>4</t>
    </r>
  </si>
  <si>
    <r>
      <t>3</t>
    </r>
    <r>
      <rPr>
        <sz val="12"/>
        <rFont val="Times New Roman"/>
        <family val="1"/>
      </rPr>
      <t xml:space="preserve">  Rural Not-For-Profit.  The grouping includes rural not-for-profit hospitals in the U.S. having a number of beds between the number shown.</t>
    </r>
  </si>
  <si>
    <r>
      <t>4</t>
    </r>
    <r>
      <rPr>
        <sz val="12"/>
        <rFont val="Times New Roman"/>
        <family val="1"/>
      </rPr>
      <t xml:space="preserve">  The calculation of current ratio includes funded depreciation, which is not included in the national benchmarks shown.</t>
    </r>
  </si>
  <si>
    <t>ALCOHOL DEPENDENCE</t>
  </si>
  <si>
    <t>OPIOID DEPENDENCE</t>
  </si>
  <si>
    <t>POSTTRAUMATIC STRESS DISORDER</t>
  </si>
  <si>
    <t>MOOD DISORDER NOS</t>
  </si>
  <si>
    <t>BIPOLAR DISORDER NOS</t>
  </si>
  <si>
    <t>DEPRESSIVE DISORDER NOS</t>
  </si>
  <si>
    <t>PSYCHOTIC DISORDER NOS</t>
  </si>
  <si>
    <t>Payer Split, Gross Revenue</t>
  </si>
  <si>
    <t>SCHIZOAFFECTIVE DISORDER</t>
  </si>
  <si>
    <t>(should be 100%)</t>
  </si>
  <si>
    <t>MAJOR DEPRESSIVE DISORDER, RECURRENT, SE</t>
  </si>
  <si>
    <t>MAJOR DEPRESSIVE DISORDER, RECURRENT MOD</t>
  </si>
  <si>
    <t>MAJOR DEPRESSIVE DISORDER, RECURRENT UNS</t>
  </si>
  <si>
    <t>SEDATIVE, HYPNOTIC, OR ANXIOLYTIC DEPEND</t>
  </si>
  <si>
    <t>Overhead Expense w/ Fringe, as % of Total Operating Expense</t>
  </si>
  <si>
    <r>
      <t>1</t>
    </r>
    <r>
      <rPr>
        <sz val="12"/>
        <rFont val="Times New Roman"/>
        <family val="1"/>
      </rPr>
      <t xml:space="preserve">  2009 benchmarks are 50th percentile data from "The Sourcebook: The Comparative Performance of U.S. Hospitals", published by Solucient, LLC, and are all national groupings except for New England.</t>
    </r>
  </si>
  <si>
    <r>
      <t>2</t>
    </r>
    <r>
      <rPr>
        <sz val="12"/>
        <rFont val="Times New Roman"/>
        <family val="1"/>
      </rPr>
      <t xml:space="preserve">  2009 stand-alone hospital medians from Standard and Poor's, the bond rating agency.  The bond rating is one indicator of how likely it is that a hospital would be able to borrow money.</t>
    </r>
  </si>
  <si>
    <t>ANXIETY DISORDER NOS</t>
  </si>
  <si>
    <t>BIPOLAR I DISORDER, MOST RECENT EPISODE</t>
  </si>
  <si>
    <t>Act 11</t>
  </si>
  <si>
    <t>Bad Debt</t>
  </si>
  <si>
    <t>ALCOHOL WITHDRAWAL</t>
  </si>
  <si>
    <t>HOSPITAL NAME</t>
  </si>
  <si>
    <t>Actual 2013 Inpatient Gross Charges</t>
  </si>
  <si>
    <t>Actual 2013 Outpatient Gross Charges</t>
  </si>
  <si>
    <t>*** these are examples from Brattleboro Retreat. Please enter your own descriptions.</t>
  </si>
  <si>
    <t>Budget 2014</t>
  </si>
  <si>
    <r>
      <t>2011</t>
    </r>
    <r>
      <rPr>
        <b/>
        <vertAlign val="superscript"/>
        <sz val="12"/>
        <rFont val="Times New Roman"/>
        <family val="1"/>
      </rPr>
      <t>1</t>
    </r>
  </si>
  <si>
    <r>
      <t>2011</t>
    </r>
    <r>
      <rPr>
        <b/>
        <vertAlign val="superscript"/>
        <sz val="12"/>
        <rFont val="Times New Roman"/>
        <family val="1"/>
      </rPr>
      <t>2</t>
    </r>
  </si>
  <si>
    <t>2013 Total IP gross revenues</t>
  </si>
  <si>
    <t>Hospital Name</t>
  </si>
  <si>
    <t>Adult Inpatient Hospitalization</t>
  </si>
  <si>
    <t>Servies provided 7 days/week, 24 hours/day.</t>
  </si>
  <si>
    <t>N/A</t>
  </si>
  <si>
    <t>AD/Annual Depr Exp</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</si>
</sst>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 numFmtId="166" formatCode="0.0"/>
    <numFmt numFmtId="167" formatCode="_(* #,##0_);_(* \(#,##0\);_(* &quot;-&quot;??_);_(@_)"/>
    <numFmt numFmtId="168" formatCode="&quot;$&quot;#,##0.00;\(&quot;$&quot;#,##0.00\)"/>
    <numFmt numFmtId="169" formatCode="\$#,##0.0_);\(\$#,##0.0\)"/>
  </numFmts>
  <fonts count="81">
    <font>
      <sz val="10"/>
      <name val="Arial"/>
      <family val="0"/>
    </font>
    <font>
      <sz val="11"/>
      <color indexed="8"/>
      <name val="Calibri"/>
      <family val="2"/>
    </font>
    <font>
      <sz val="12"/>
      <name val="Arial"/>
      <family val="2"/>
    </font>
    <font>
      <sz val="14"/>
      <name val="Arial"/>
      <family val="2"/>
    </font>
    <font>
      <b/>
      <sz val="14"/>
      <name val="Arial"/>
      <family val="2"/>
    </font>
    <font>
      <b/>
      <u val="single"/>
      <sz val="12"/>
      <name val="Arial"/>
      <family val="2"/>
    </font>
    <font>
      <u val="single"/>
      <sz val="12"/>
      <name val="Arial"/>
      <family val="2"/>
    </font>
    <font>
      <b/>
      <sz val="18"/>
      <name val="Arial"/>
      <family val="2"/>
    </font>
    <font>
      <b/>
      <sz val="12"/>
      <name val="Arial"/>
      <family val="2"/>
    </font>
    <font>
      <b/>
      <sz val="10"/>
      <name val="Tahoma"/>
      <family val="2"/>
    </font>
    <font>
      <sz val="10"/>
      <name val="Tahoma"/>
      <family val="2"/>
    </font>
    <font>
      <b/>
      <sz val="12"/>
      <color indexed="12"/>
      <name val="Arial"/>
      <family val="2"/>
    </font>
    <font>
      <u val="single"/>
      <sz val="10"/>
      <name val="Arial"/>
      <family val="2"/>
    </font>
    <font>
      <b/>
      <sz val="10"/>
      <name val="Arial"/>
      <family val="2"/>
    </font>
    <font>
      <b/>
      <sz val="14"/>
      <name val="Times New Roman"/>
      <family val="1"/>
    </font>
    <font>
      <sz val="12"/>
      <name val="Times New Roman"/>
      <family val="1"/>
    </font>
    <font>
      <sz val="11"/>
      <name val="Times New Roman"/>
      <family val="1"/>
    </font>
    <font>
      <b/>
      <sz val="16"/>
      <color indexed="9"/>
      <name val="Arial"/>
      <family val="2"/>
    </font>
    <font>
      <b/>
      <u val="single"/>
      <sz val="16"/>
      <name val="Arial"/>
      <family val="2"/>
    </font>
    <font>
      <u val="single"/>
      <sz val="12"/>
      <name val="Times New Roman"/>
      <family val="1"/>
    </font>
    <font>
      <vertAlign val="superscript"/>
      <sz val="12"/>
      <name val="Times New Roman"/>
      <family val="1"/>
    </font>
    <font>
      <sz val="16"/>
      <name val="Times New Roman"/>
      <family val="1"/>
    </font>
    <font>
      <sz val="10"/>
      <name val="Times New Roman"/>
      <family val="1"/>
    </font>
    <font>
      <b/>
      <sz val="12"/>
      <name val="Times New Roman"/>
      <family val="1"/>
    </font>
    <font>
      <b/>
      <u val="single"/>
      <sz val="12"/>
      <name val="Times New Roman"/>
      <family val="1"/>
    </font>
    <font>
      <b/>
      <vertAlign val="superscript"/>
      <sz val="12"/>
      <name val="Times New Roman"/>
      <family val="1"/>
    </font>
    <font>
      <b/>
      <u val="single"/>
      <sz val="14"/>
      <name val="Times New Roman"/>
      <family val="1"/>
    </font>
    <font>
      <vertAlign val="superscript"/>
      <sz val="8.4"/>
      <name val="Times New Roman"/>
      <family val="1"/>
    </font>
    <font>
      <b/>
      <i/>
      <sz val="16"/>
      <name val="Arial"/>
      <family val="2"/>
    </font>
    <font>
      <b/>
      <i/>
      <sz val="16"/>
      <color indexed="10"/>
      <name val="Arial"/>
      <family val="2"/>
    </font>
    <font>
      <sz val="10"/>
      <color indexed="8"/>
      <name val="Arial"/>
      <family val="2"/>
    </font>
    <font>
      <sz val="5.25"/>
      <color indexed="8"/>
      <name val="Arial"/>
      <family val="0"/>
    </font>
    <font>
      <sz val="11.5"/>
      <color indexed="8"/>
      <name val="Arial"/>
      <family val="0"/>
    </font>
    <font>
      <sz val="8.5"/>
      <color indexed="8"/>
      <name val="Arial"/>
      <family val="0"/>
    </font>
    <font>
      <sz val="12"/>
      <color indexed="8"/>
      <name val="Arial"/>
      <family val="0"/>
    </font>
    <font>
      <sz val="9.75"/>
      <color indexed="8"/>
      <name val="Arial"/>
      <family val="0"/>
    </font>
    <font>
      <sz val="10.25"/>
      <color indexed="8"/>
      <name val="Arial"/>
      <family val="0"/>
    </font>
    <font>
      <b/>
      <sz val="10.25"/>
      <color indexed="8"/>
      <name val="Arial"/>
      <family val="0"/>
    </font>
    <font>
      <sz val="8"/>
      <color indexed="8"/>
      <name val="Arial"/>
      <family val="0"/>
    </font>
    <font>
      <sz val="9"/>
      <color indexed="8"/>
      <name val="Arial"/>
      <family val="0"/>
    </font>
    <font>
      <sz val="10.5"/>
      <color indexed="8"/>
      <name val="Arial"/>
      <family val="0"/>
    </font>
    <font>
      <b/>
      <sz val="18"/>
      <color indexed="61"/>
      <name val="Cambria"/>
      <family val="2"/>
    </font>
    <font>
      <b/>
      <sz val="15"/>
      <color indexed="61"/>
      <name val="Calibri"/>
      <family val="2"/>
    </font>
    <font>
      <b/>
      <sz val="13"/>
      <color indexed="61"/>
      <name val="Calibri"/>
      <family val="2"/>
    </font>
    <font>
      <b/>
      <sz val="11"/>
      <color indexed="61"/>
      <name val="Calibri"/>
      <family val="2"/>
    </font>
    <font>
      <sz val="11"/>
      <color indexed="17"/>
      <name val="Calibri"/>
      <family val="2"/>
    </font>
    <font>
      <sz val="11"/>
      <color indexed="20"/>
      <name val="Calibri"/>
      <family val="2"/>
    </font>
    <font>
      <sz val="11"/>
      <color indexed="59"/>
      <name val="Calibri"/>
      <family val="2"/>
    </font>
    <font>
      <sz val="11"/>
      <color indexed="61"/>
      <name val="Calibri"/>
      <family val="2"/>
    </font>
    <font>
      <b/>
      <sz val="11"/>
      <color indexed="62"/>
      <name val="Calibri"/>
      <family val="2"/>
    </font>
    <font>
      <b/>
      <sz val="11"/>
      <color indexed="51"/>
      <name val="Calibri"/>
      <family val="2"/>
    </font>
    <font>
      <sz val="11"/>
      <color indexed="51"/>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6"/>
      <color indexed="8"/>
      <name val="Times New Roman"/>
      <family val="0"/>
    </font>
    <font>
      <b/>
      <sz val="12"/>
      <color indexed="8"/>
      <name val="Arial"/>
      <family val="0"/>
    </font>
    <font>
      <b/>
      <sz val="11.75"/>
      <color indexed="8"/>
      <name val="Arial"/>
      <family val="0"/>
    </font>
    <font>
      <b/>
      <sz val="14.75"/>
      <color indexed="8"/>
      <name val="Arial"/>
      <family val="0"/>
    </font>
    <font>
      <b/>
      <sz val="14"/>
      <color indexed="8"/>
      <name val="Arial"/>
      <family val="0"/>
    </font>
    <font>
      <sz val="8"/>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1"/>
        <bgColor indexed="64"/>
      </patternFill>
    </fill>
    <fill>
      <patternFill patternType="solid">
        <fgColor indexed="13"/>
        <bgColor indexed="64"/>
      </patternFill>
    </fill>
    <fill>
      <patternFill patternType="solid">
        <fgColor indexed="63"/>
        <bgColor indexed="64"/>
      </patternFill>
    </fill>
    <fill>
      <patternFill patternType="solid">
        <fgColor indexed="13"/>
        <bgColor indexed="64"/>
      </patternFill>
    </fill>
    <fill>
      <patternFill patternType="solid">
        <fgColor rgb="FFFFFF00"/>
        <bgColor indexed="64"/>
      </patternFill>
    </fill>
    <fill>
      <patternFill patternType="solid">
        <fgColor indexed="8"/>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top style="thin"/>
      <bottom/>
    </border>
    <border>
      <left/>
      <right style="thin"/>
      <top/>
      <bottom/>
    </border>
    <border>
      <left/>
      <right style="thin"/>
      <top/>
      <bottom style="thin"/>
    </border>
    <border>
      <left style="thin"/>
      <right/>
      <top/>
      <bottom style="thin"/>
    </border>
    <border>
      <left/>
      <right style="thin"/>
      <top style="thin"/>
      <bottom/>
    </border>
    <border>
      <left/>
      <right/>
      <top style="thin"/>
      <bottom/>
    </border>
    <border>
      <left/>
      <right/>
      <top/>
      <bottom style="thin"/>
    </border>
    <border>
      <left style="thin"/>
      <right style="thin"/>
      <top/>
      <bottom/>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thin"/>
    </border>
    <border>
      <left/>
      <right/>
      <top/>
      <bottom style="dashed"/>
    </border>
    <border>
      <left/>
      <right style="dashed"/>
      <top/>
      <bottom style="dashed"/>
    </border>
    <border>
      <left style="dashed"/>
      <right/>
      <top/>
      <bottom style="dashed"/>
    </border>
    <border>
      <left/>
      <right/>
      <top style="dotted"/>
      <bottom/>
    </border>
    <border>
      <left/>
      <right style="dotted"/>
      <top style="dotted"/>
      <bottom/>
    </border>
    <border>
      <left style="dotted"/>
      <right/>
      <top/>
      <bottom/>
    </border>
    <border>
      <left/>
      <right style="dotted"/>
      <top/>
      <bottom/>
    </border>
    <border>
      <left style="dotted"/>
      <right/>
      <top style="thin"/>
      <bottom/>
    </border>
    <border>
      <left style="dotted"/>
      <right/>
      <top/>
      <bottom style="thin"/>
    </border>
    <border>
      <left style="dotted"/>
      <right/>
      <top/>
      <bottom style="dotted"/>
    </border>
    <border>
      <left/>
      <right/>
      <top/>
      <bottom style="dotted"/>
    </border>
    <border>
      <left/>
      <right style="dotted"/>
      <top/>
      <bottom style="dotted"/>
    </border>
    <border>
      <left style="dotted"/>
      <right/>
      <top style="dotted"/>
      <bottom/>
    </border>
    <border>
      <left/>
      <right/>
      <top style="medium"/>
      <bottom style="medium"/>
    </border>
    <border>
      <left style="medium"/>
      <right/>
      <top style="medium"/>
      <bottom style="medium"/>
    </border>
    <border>
      <left style="thin"/>
      <right style="thin"/>
      <top/>
      <bottom style="thin"/>
    </border>
    <border>
      <left style="hair"/>
      <right style="hair"/>
      <top style="medium"/>
      <bottom/>
    </border>
    <border>
      <left/>
      <right style="hair"/>
      <top style="medium"/>
      <bottom/>
    </border>
    <border>
      <left style="hair"/>
      <right style="hair"/>
      <top/>
      <bottom style="thin"/>
    </border>
    <border>
      <left/>
      <right style="hair"/>
      <top/>
      <bottom style="thin"/>
    </border>
    <border>
      <left style="hair"/>
      <right style="hair"/>
      <top/>
      <bottom/>
    </border>
    <border>
      <left/>
      <right style="hair"/>
      <top/>
      <bottom/>
    </border>
    <border>
      <left style="thin"/>
      <right/>
      <top/>
      <bottom style="hair"/>
    </border>
    <border>
      <left/>
      <right/>
      <top/>
      <bottom style="hair"/>
    </border>
    <border>
      <left/>
      <right style="hair"/>
      <top/>
      <bottom style="hair"/>
    </border>
    <border>
      <left/>
      <right style="thin"/>
      <top/>
      <bottom style="hair"/>
    </border>
    <border>
      <left style="thin"/>
      <right/>
      <top style="hair"/>
      <bottom style="hair"/>
    </border>
    <border>
      <left/>
      <right/>
      <top style="hair"/>
      <bottom style="hair"/>
    </border>
    <border>
      <left/>
      <right style="hair"/>
      <top style="hair"/>
      <bottom style="hair"/>
    </border>
    <border>
      <left/>
      <right style="thin"/>
      <top style="hair"/>
      <bottom style="hair"/>
    </border>
    <border>
      <left style="thin"/>
      <right/>
      <top style="hair"/>
      <bottom style="thin"/>
    </border>
    <border>
      <left/>
      <right/>
      <top style="hair"/>
      <bottom style="thin"/>
    </border>
    <border>
      <left/>
      <right style="hair"/>
      <top style="hair"/>
      <bottom style="thin"/>
    </border>
    <border>
      <left/>
      <right style="thin"/>
      <top style="hair"/>
      <bottom style="thin"/>
    </border>
    <border>
      <left/>
      <right style="medium"/>
      <top style="medium"/>
      <bottom style="medium"/>
    </border>
    <border>
      <left style="hair"/>
      <right style="thin"/>
      <top/>
      <bottom style="thin"/>
    </border>
    <border>
      <left style="hair"/>
      <right style="thin"/>
      <top/>
      <bottom/>
    </border>
    <border>
      <left style="thin"/>
      <right style="thin"/>
      <top style="thin"/>
      <bottom/>
    </border>
    <border>
      <left/>
      <right/>
      <top style="medium"/>
      <bottom/>
    </border>
    <border>
      <left style="dashed"/>
      <right/>
      <top style="thin"/>
      <bottom/>
    </border>
    <border>
      <left style="thin"/>
      <right/>
      <top style="hair"/>
      <bottom/>
    </border>
    <border>
      <left/>
      <right style="hair"/>
      <top style="hair"/>
      <bottom/>
    </border>
    <border>
      <left/>
      <right/>
      <top style="hair"/>
      <bottom/>
    </border>
    <border>
      <left/>
      <right style="thin"/>
      <top style="hair"/>
      <bottom/>
    </border>
    <border>
      <left style="hair"/>
      <right style="hair"/>
      <top style="hair"/>
      <bottom style="thin"/>
    </border>
    <border>
      <left style="hair"/>
      <right style="hair"/>
      <top/>
      <bottom style="hair"/>
    </border>
    <border>
      <left style="hair"/>
      <right style="hair"/>
      <top style="hair"/>
      <bottom style="hair"/>
    </border>
    <border>
      <left style="thin">
        <color indexed="22"/>
      </left>
      <right style="thin">
        <color indexed="22"/>
      </right>
      <top style="thin">
        <color indexed="22"/>
      </top>
      <bottom style="thin">
        <color indexed="22"/>
      </bottom>
    </border>
    <border>
      <left style="thin"/>
      <right/>
      <top style="thin"/>
      <bottom style="medium"/>
    </border>
    <border>
      <left/>
      <right/>
      <top style="thin"/>
      <bottom style="medium"/>
    </border>
    <border>
      <left/>
      <right style="thin"/>
      <top style="thin"/>
      <bottom style="medium"/>
    </border>
    <border>
      <left/>
      <right style="thin"/>
      <top style="medium"/>
      <bottom/>
    </border>
    <border>
      <left style="thin"/>
      <right/>
      <top style="thin"/>
      <bottom style="thin"/>
    </border>
    <border>
      <left/>
      <right/>
      <top style="thin"/>
      <bottom style="thin"/>
    </border>
    <border>
      <left/>
      <right style="thin"/>
      <top style="thin"/>
      <bottom style="thin"/>
    </border>
    <border>
      <left/>
      <right style="hair"/>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30" fillId="0" borderId="0">
      <alignment vertical="top"/>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15">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0" borderId="10" xfId="0" applyFont="1" applyBorder="1" applyAlignment="1">
      <alignment/>
    </xf>
    <xf numFmtId="0" fontId="2" fillId="0" borderId="0" xfId="0" applyFont="1" applyFill="1" applyAlignment="1">
      <alignment/>
    </xf>
    <xf numFmtId="0" fontId="2" fillId="0" borderId="0" xfId="0" applyFont="1" applyBorder="1" applyAlignment="1">
      <alignment/>
    </xf>
    <xf numFmtId="0" fontId="2" fillId="0" borderId="11" xfId="0" applyFont="1" applyBorder="1" applyAlignment="1">
      <alignment/>
    </xf>
    <xf numFmtId="5" fontId="2" fillId="0" borderId="12" xfId="0" applyNumberFormat="1" applyFont="1" applyBorder="1" applyAlignment="1">
      <alignment/>
    </xf>
    <xf numFmtId="5" fontId="2" fillId="0" borderId="13" xfId="0" applyNumberFormat="1" applyFont="1" applyBorder="1" applyAlignment="1">
      <alignment/>
    </xf>
    <xf numFmtId="0" fontId="2" fillId="0" borderId="14" xfId="0" applyFont="1" applyBorder="1" applyAlignment="1">
      <alignment/>
    </xf>
    <xf numFmtId="0" fontId="2" fillId="0" borderId="15" xfId="0" applyFont="1" applyBorder="1" applyAlignment="1">
      <alignment/>
    </xf>
    <xf numFmtId="0" fontId="6" fillId="0" borderId="15" xfId="0" applyFont="1" applyBorder="1" applyAlignment="1">
      <alignment horizontal="center"/>
    </xf>
    <xf numFmtId="7" fontId="2" fillId="0" borderId="12" xfId="0" applyNumberFormat="1" applyFont="1" applyBorder="1" applyAlignment="1">
      <alignment/>
    </xf>
    <xf numFmtId="7" fontId="2" fillId="0" borderId="13" xfId="0" applyNumberFormat="1" applyFont="1" applyBorder="1" applyAlignment="1">
      <alignment/>
    </xf>
    <xf numFmtId="0" fontId="6" fillId="0" borderId="16" xfId="0" applyFont="1" applyBorder="1" applyAlignment="1">
      <alignment horizontal="center"/>
    </xf>
    <xf numFmtId="7" fontId="2" fillId="0" borderId="0" xfId="0" applyNumberFormat="1" applyFont="1" applyBorder="1" applyAlignment="1">
      <alignment/>
    </xf>
    <xf numFmtId="7" fontId="2" fillId="0" borderId="17" xfId="0" applyNumberFormat="1" applyFont="1" applyBorder="1" applyAlignment="1">
      <alignment/>
    </xf>
    <xf numFmtId="0" fontId="2" fillId="0" borderId="0" xfId="0" applyFont="1" applyBorder="1" applyAlignment="1">
      <alignment horizontal="center"/>
    </xf>
    <xf numFmtId="0" fontId="6" fillId="0" borderId="0" xfId="0" applyFont="1" applyBorder="1" applyAlignment="1">
      <alignment horizontal="center"/>
    </xf>
    <xf numFmtId="5" fontId="2" fillId="0" borderId="0" xfId="0" applyNumberFormat="1" applyFont="1" applyBorder="1" applyAlignment="1">
      <alignment/>
    </xf>
    <xf numFmtId="0" fontId="2" fillId="0" borderId="16" xfId="0" applyFont="1" applyBorder="1" applyAlignment="1">
      <alignment/>
    </xf>
    <xf numFmtId="0" fontId="2" fillId="0" borderId="0" xfId="0" applyFont="1" applyFill="1" applyBorder="1" applyAlignment="1">
      <alignment/>
    </xf>
    <xf numFmtId="0" fontId="2" fillId="0" borderId="0" xfId="0" applyFont="1" applyAlignment="1">
      <alignment vertical="center"/>
    </xf>
    <xf numFmtId="0" fontId="3" fillId="0" borderId="0" xfId="0" applyFont="1" applyBorder="1" applyAlignment="1">
      <alignment vertical="center" wrapText="1"/>
    </xf>
    <xf numFmtId="0" fontId="2" fillId="0" borderId="14" xfId="0" applyFont="1" applyBorder="1" applyAlignment="1">
      <alignment horizontal="center"/>
    </xf>
    <xf numFmtId="0" fontId="0" fillId="0" borderId="0" xfId="0" applyBorder="1" applyAlignment="1">
      <alignment vertical="center" wrapText="1"/>
    </xf>
    <xf numFmtId="0" fontId="2" fillId="0" borderId="0" xfId="0" applyFont="1" applyAlignment="1">
      <alignment vertical="center" wrapText="1"/>
    </xf>
    <xf numFmtId="5" fontId="2" fillId="0" borderId="0" xfId="59" applyNumberFormat="1" applyFont="1" applyBorder="1" applyAlignment="1">
      <alignment horizontal="center" vertical="center"/>
    </xf>
    <xf numFmtId="5" fontId="2" fillId="0" borderId="10" xfId="59" applyNumberFormat="1" applyFont="1" applyBorder="1" applyAlignment="1">
      <alignment horizontal="center" vertical="center"/>
    </xf>
    <xf numFmtId="5" fontId="2" fillId="0" borderId="18" xfId="59" applyNumberFormat="1" applyFont="1" applyBorder="1" applyAlignment="1">
      <alignment horizontal="center" vertical="center"/>
    </xf>
    <xf numFmtId="0" fontId="0" fillId="0" borderId="0" xfId="0" applyFont="1" applyBorder="1" applyAlignment="1">
      <alignment/>
    </xf>
    <xf numFmtId="164" fontId="0" fillId="0" borderId="0" xfId="59" applyNumberFormat="1" applyFont="1" applyBorder="1" applyAlignment="1">
      <alignment/>
    </xf>
    <xf numFmtId="5" fontId="0" fillId="0" borderId="0" xfId="44" applyNumberFormat="1" applyFont="1" applyBorder="1" applyAlignment="1">
      <alignment/>
    </xf>
    <xf numFmtId="5" fontId="0" fillId="0" borderId="0" xfId="0" applyNumberFormat="1" applyFont="1" applyBorder="1" applyAlignment="1">
      <alignment/>
    </xf>
    <xf numFmtId="164" fontId="0" fillId="0" borderId="0" xfId="44" applyNumberFormat="1" applyFont="1" applyBorder="1" applyAlignment="1">
      <alignment/>
    </xf>
    <xf numFmtId="0" fontId="8" fillId="33" borderId="19" xfId="0" applyFont="1" applyFill="1" applyBorder="1" applyAlignment="1">
      <alignment horizontal="center"/>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6" fillId="0" borderId="22" xfId="0" applyFont="1" applyBorder="1" applyAlignment="1">
      <alignment horizontal="center"/>
    </xf>
    <xf numFmtId="5" fontId="2" fillId="0" borderId="22" xfId="0" applyNumberFormat="1" applyFont="1" applyBorder="1" applyAlignment="1">
      <alignment/>
    </xf>
    <xf numFmtId="5" fontId="2" fillId="0" borderId="24" xfId="0" applyNumberFormat="1" applyFont="1" applyBorder="1" applyAlignment="1">
      <alignment/>
    </xf>
    <xf numFmtId="0" fontId="2" fillId="0" borderId="25" xfId="0" applyFont="1" applyBorder="1" applyAlignment="1">
      <alignment/>
    </xf>
    <xf numFmtId="0" fontId="2" fillId="0" borderId="26" xfId="0" applyFont="1" applyBorder="1" applyAlignment="1">
      <alignment/>
    </xf>
    <xf numFmtId="0" fontId="11" fillId="0" borderId="22" xfId="0" applyFont="1" applyBorder="1" applyAlignment="1">
      <alignment/>
    </xf>
    <xf numFmtId="0" fontId="4" fillId="33" borderId="22" xfId="0" applyFont="1" applyFill="1" applyBorder="1" applyAlignment="1">
      <alignment/>
    </xf>
    <xf numFmtId="0" fontId="5" fillId="0" borderId="22" xfId="0" applyFont="1" applyBorder="1" applyAlignment="1">
      <alignment/>
    </xf>
    <xf numFmtId="0" fontId="0" fillId="0" borderId="22" xfId="0" applyFont="1" applyBorder="1" applyAlignment="1">
      <alignment/>
    </xf>
    <xf numFmtId="0" fontId="12" fillId="0" borderId="0" xfId="0" applyFont="1" applyBorder="1" applyAlignment="1">
      <alignment horizontal="center"/>
    </xf>
    <xf numFmtId="0" fontId="2" fillId="0" borderId="24" xfId="0" applyFont="1" applyBorder="1" applyAlignment="1">
      <alignment/>
    </xf>
    <xf numFmtId="0" fontId="0" fillId="0" borderId="0" xfId="0" applyFont="1" applyBorder="1" applyAlignment="1">
      <alignment horizontal="righ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4" fillId="33" borderId="30" xfId="0" applyFont="1" applyFill="1" applyBorder="1" applyAlignment="1">
      <alignment/>
    </xf>
    <xf numFmtId="0" fontId="5" fillId="0" borderId="30" xfId="0" applyFont="1" applyBorder="1" applyAlignment="1">
      <alignment/>
    </xf>
    <xf numFmtId="0" fontId="6" fillId="0" borderId="32" xfId="0" applyFont="1" applyBorder="1" applyAlignment="1">
      <alignment/>
    </xf>
    <xf numFmtId="0" fontId="2" fillId="0" borderId="33" xfId="0" applyFont="1" applyBorder="1" applyAlignment="1">
      <alignment/>
    </xf>
    <xf numFmtId="5" fontId="2" fillId="0" borderId="31" xfId="0" applyNumberFormat="1" applyFont="1" applyBorder="1" applyAlignment="1">
      <alignment/>
    </xf>
    <xf numFmtId="0" fontId="2" fillId="0" borderId="34" xfId="0" applyFont="1" applyBorder="1" applyAlignment="1">
      <alignment/>
    </xf>
    <xf numFmtId="0" fontId="2" fillId="0" borderId="35" xfId="0" applyFont="1" applyBorder="1" applyAlignment="1">
      <alignment/>
    </xf>
    <xf numFmtId="0" fontId="2" fillId="0" borderId="36" xfId="0" applyFont="1" applyBorder="1" applyAlignment="1">
      <alignment/>
    </xf>
    <xf numFmtId="0" fontId="8" fillId="34" borderId="37" xfId="0" applyFont="1" applyFill="1" applyBorder="1" applyAlignment="1">
      <alignment/>
    </xf>
    <xf numFmtId="0" fontId="8" fillId="34" borderId="19" xfId="0" applyFont="1" applyFill="1" applyBorder="1" applyAlignment="1">
      <alignment/>
    </xf>
    <xf numFmtId="0" fontId="15" fillId="0" borderId="0" xfId="0" applyFont="1" applyBorder="1" applyAlignment="1">
      <alignment/>
    </xf>
    <xf numFmtId="0" fontId="15" fillId="0" borderId="0" xfId="0" applyFont="1" applyBorder="1" applyAlignment="1">
      <alignment horizontal="center"/>
    </xf>
    <xf numFmtId="0" fontId="15" fillId="0" borderId="10" xfId="0" applyFont="1" applyBorder="1" applyAlignment="1">
      <alignment/>
    </xf>
    <xf numFmtId="0" fontId="15" fillId="0" borderId="12" xfId="0" applyFont="1" applyBorder="1" applyAlignment="1">
      <alignment horizontal="center"/>
    </xf>
    <xf numFmtId="0" fontId="19" fillId="0" borderId="0" xfId="0" applyFont="1" applyBorder="1" applyAlignment="1">
      <alignment horizontal="center"/>
    </xf>
    <xf numFmtId="0" fontId="15" fillId="0" borderId="10" xfId="0" applyFont="1" applyBorder="1" applyAlignment="1">
      <alignment horizontal="left" indent="1"/>
    </xf>
    <xf numFmtId="0" fontId="15" fillId="0" borderId="12" xfId="0" applyFont="1" applyBorder="1" applyAlignment="1">
      <alignment/>
    </xf>
    <xf numFmtId="5" fontId="15" fillId="0" borderId="0" xfId="0" applyNumberFormat="1" applyFont="1" applyBorder="1" applyAlignment="1">
      <alignment/>
    </xf>
    <xf numFmtId="0" fontId="15" fillId="0" borderId="14" xfId="0" applyFont="1" applyBorder="1" applyAlignment="1">
      <alignment horizontal="left" indent="1"/>
    </xf>
    <xf numFmtId="0" fontId="15" fillId="0" borderId="17" xfId="0" applyFont="1" applyBorder="1" applyAlignment="1">
      <alignment/>
    </xf>
    <xf numFmtId="0" fontId="15" fillId="0" borderId="0" xfId="0" applyFont="1" applyAlignment="1">
      <alignment/>
    </xf>
    <xf numFmtId="0" fontId="20" fillId="0" borderId="0" xfId="0" applyFont="1" applyAlignment="1">
      <alignment/>
    </xf>
    <xf numFmtId="0" fontId="15" fillId="0" borderId="38" xfId="0" applyFont="1" applyBorder="1" applyAlignment="1">
      <alignment/>
    </xf>
    <xf numFmtId="0" fontId="22" fillId="0" borderId="10" xfId="0" applyFont="1" applyBorder="1" applyAlignment="1">
      <alignment vertical="center" wrapText="1"/>
    </xf>
    <xf numFmtId="0" fontId="22" fillId="0" borderId="0" xfId="0" applyFont="1" applyBorder="1" applyAlignment="1">
      <alignment vertical="center" wrapText="1"/>
    </xf>
    <xf numFmtId="0" fontId="24" fillId="0" borderId="0" xfId="0" applyFont="1" applyBorder="1" applyAlignment="1">
      <alignment horizontal="center"/>
    </xf>
    <xf numFmtId="0" fontId="22" fillId="0" borderId="10" xfId="0" applyFont="1" applyBorder="1" applyAlignment="1">
      <alignment horizontal="center"/>
    </xf>
    <xf numFmtId="0" fontId="19" fillId="0" borderId="0" xfId="0" applyFont="1" applyBorder="1" applyAlignment="1">
      <alignment horizontal="left" indent="1"/>
    </xf>
    <xf numFmtId="5" fontId="15" fillId="0" borderId="0" xfId="0" applyNumberFormat="1" applyFont="1" applyFill="1" applyBorder="1" applyAlignment="1">
      <alignment/>
    </xf>
    <xf numFmtId="0" fontId="15" fillId="0" borderId="0" xfId="0" applyFont="1" applyBorder="1" applyAlignment="1">
      <alignment vertical="center" wrapText="1"/>
    </xf>
    <xf numFmtId="0" fontId="15" fillId="0" borderId="0" xfId="0" applyFont="1" applyAlignment="1">
      <alignment vertical="center"/>
    </xf>
    <xf numFmtId="0" fontId="15" fillId="0" borderId="0" xfId="0" applyFont="1" applyAlignment="1">
      <alignment vertical="center" wrapText="1"/>
    </xf>
    <xf numFmtId="0" fontId="15" fillId="0" borderId="10" xfId="0" applyFont="1" applyBorder="1" applyAlignment="1">
      <alignment horizontal="left" vertical="center" indent="1"/>
    </xf>
    <xf numFmtId="0" fontId="14" fillId="0" borderId="39" xfId="0" applyFont="1" applyBorder="1" applyAlignment="1">
      <alignment horizontal="left" indent="1"/>
    </xf>
    <xf numFmtId="0" fontId="15" fillId="0" borderId="16" xfId="0" applyFont="1" applyBorder="1" applyAlignment="1">
      <alignment horizontal="center"/>
    </xf>
    <xf numFmtId="0" fontId="15" fillId="0" borderId="18" xfId="0" applyFont="1" applyBorder="1" applyAlignment="1">
      <alignment horizontal="center"/>
    </xf>
    <xf numFmtId="0" fontId="19" fillId="0" borderId="18" xfId="0" applyFont="1" applyBorder="1" applyAlignment="1">
      <alignment horizontal="center"/>
    </xf>
    <xf numFmtId="0" fontId="15" fillId="0" borderId="18" xfId="0" applyFont="1" applyBorder="1" applyAlignment="1">
      <alignment/>
    </xf>
    <xf numFmtId="0" fontId="15" fillId="0" borderId="10" xfId="0" applyFont="1" applyBorder="1" applyAlignment="1">
      <alignment/>
    </xf>
    <xf numFmtId="0" fontId="15" fillId="0" borderId="0" xfId="0" applyFont="1" applyBorder="1" applyAlignment="1">
      <alignment/>
    </xf>
    <xf numFmtId="5" fontId="15" fillId="0" borderId="0" xfId="0" applyNumberFormat="1" applyFont="1" applyFill="1" applyBorder="1" applyAlignment="1">
      <alignment horizontal="center"/>
    </xf>
    <xf numFmtId="0" fontId="15" fillId="0" borderId="14" xfId="0" applyFont="1" applyBorder="1" applyAlignment="1">
      <alignment/>
    </xf>
    <xf numFmtId="0" fontId="15" fillId="0" borderId="17" xfId="0" applyFont="1" applyBorder="1" applyAlignment="1">
      <alignment/>
    </xf>
    <xf numFmtId="5" fontId="15" fillId="0" borderId="17" xfId="0" applyNumberFormat="1" applyFont="1" applyFill="1" applyBorder="1" applyAlignment="1">
      <alignment horizontal="center"/>
    </xf>
    <xf numFmtId="164" fontId="15" fillId="0" borderId="0" xfId="59" applyNumberFormat="1" applyFont="1" applyBorder="1" applyAlignment="1">
      <alignment horizontal="center"/>
    </xf>
    <xf numFmtId="5" fontId="15" fillId="0" borderId="0" xfId="0" applyNumberFormat="1" applyFont="1" applyAlignment="1">
      <alignment vertical="center"/>
    </xf>
    <xf numFmtId="0" fontId="15" fillId="0" borderId="0" xfId="0" applyFont="1" applyFill="1" applyAlignment="1">
      <alignment/>
    </xf>
    <xf numFmtId="0" fontId="27" fillId="0" borderId="0" xfId="0" applyFont="1" applyAlignment="1">
      <alignment/>
    </xf>
    <xf numFmtId="164" fontId="15" fillId="0" borderId="12" xfId="59" applyNumberFormat="1" applyFont="1" applyBorder="1" applyAlignment="1">
      <alignment horizontal="center"/>
    </xf>
    <xf numFmtId="0" fontId="22" fillId="0" borderId="0" xfId="0" applyFont="1" applyBorder="1" applyAlignment="1">
      <alignment horizontal="center"/>
    </xf>
    <xf numFmtId="0" fontId="15" fillId="0" borderId="0" xfId="0" applyFont="1" applyBorder="1" applyAlignment="1">
      <alignment vertical="top" wrapText="1"/>
    </xf>
    <xf numFmtId="165" fontId="15" fillId="0" borderId="0" xfId="0" applyNumberFormat="1" applyFont="1" applyFill="1" applyBorder="1" applyAlignment="1">
      <alignment horizontal="center" vertical="top"/>
    </xf>
    <xf numFmtId="0" fontId="15" fillId="0" borderId="0" xfId="0" applyFont="1" applyBorder="1" applyAlignment="1">
      <alignment vertical="top"/>
    </xf>
    <xf numFmtId="5" fontId="15" fillId="0" borderId="0" xfId="0" applyNumberFormat="1" applyFont="1" applyBorder="1" applyAlignment="1">
      <alignment horizontal="center" vertical="top"/>
    </xf>
    <xf numFmtId="0" fontId="15" fillId="0" borderId="12" xfId="0" applyFont="1" applyBorder="1" applyAlignment="1">
      <alignment vertical="top"/>
    </xf>
    <xf numFmtId="0" fontId="15" fillId="0" borderId="0" xfId="0" applyFont="1" applyBorder="1" applyAlignment="1">
      <alignment horizontal="center" vertical="top"/>
    </xf>
    <xf numFmtId="5" fontId="15" fillId="0" borderId="0" xfId="0" applyNumberFormat="1" applyFont="1" applyBorder="1" applyAlignment="1">
      <alignment vertical="top"/>
    </xf>
    <xf numFmtId="5" fontId="15" fillId="0" borderId="12" xfId="0" applyNumberFormat="1" applyFont="1" applyBorder="1" applyAlignment="1">
      <alignment vertical="top"/>
    </xf>
    <xf numFmtId="5" fontId="15" fillId="0" borderId="17" xfId="0" applyNumberFormat="1" applyFont="1" applyBorder="1" applyAlignment="1">
      <alignment vertical="top"/>
    </xf>
    <xf numFmtId="5" fontId="15" fillId="0" borderId="17" xfId="0" applyNumberFormat="1" applyFont="1" applyBorder="1" applyAlignment="1">
      <alignment horizontal="center" vertical="top"/>
    </xf>
    <xf numFmtId="0" fontId="15" fillId="0" borderId="17" xfId="0" applyFont="1" applyBorder="1" applyAlignment="1">
      <alignment vertical="top" wrapText="1"/>
    </xf>
    <xf numFmtId="0" fontId="15" fillId="0" borderId="17" xfId="0" applyFont="1" applyBorder="1" applyAlignment="1">
      <alignment vertical="top"/>
    </xf>
    <xf numFmtId="5" fontId="15" fillId="0" borderId="13" xfId="0" applyNumberFormat="1" applyFont="1" applyBorder="1" applyAlignment="1">
      <alignment vertical="top"/>
    </xf>
    <xf numFmtId="0" fontId="15" fillId="0" borderId="10" xfId="0" applyFont="1" applyBorder="1" applyAlignment="1">
      <alignment horizontal="left" vertical="top" wrapText="1" indent="1"/>
    </xf>
    <xf numFmtId="0" fontId="24" fillId="0" borderId="10" xfId="0" applyFont="1" applyBorder="1" applyAlignment="1">
      <alignment horizontal="left" vertical="top" indent="1"/>
    </xf>
    <xf numFmtId="0" fontId="15" fillId="0" borderId="14" xfId="0" applyFont="1" applyBorder="1" applyAlignment="1">
      <alignment horizontal="left" vertical="top" wrapText="1" indent="1"/>
    </xf>
    <xf numFmtId="0" fontId="26" fillId="0" borderId="10" xfId="0" applyFont="1" applyBorder="1" applyAlignment="1">
      <alignment horizontal="left" indent="1"/>
    </xf>
    <xf numFmtId="5" fontId="15" fillId="0" borderId="17" xfId="0" applyNumberFormat="1"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19" fillId="0" borderId="0" xfId="0" applyFont="1" applyFill="1" applyBorder="1" applyAlignment="1">
      <alignment horizontal="center"/>
    </xf>
    <xf numFmtId="0" fontId="15" fillId="0" borderId="0" xfId="0" applyFont="1" applyFill="1" applyBorder="1" applyAlignment="1">
      <alignment horizontal="left" vertical="top" wrapText="1" indent="2"/>
    </xf>
    <xf numFmtId="0" fontId="22" fillId="0" borderId="10" xfId="0" applyFont="1" applyBorder="1" applyAlignment="1">
      <alignment horizontal="left" indent="1"/>
    </xf>
    <xf numFmtId="165" fontId="15" fillId="0" borderId="18" xfId="0" applyNumberFormat="1" applyFont="1" applyFill="1" applyBorder="1" applyAlignment="1">
      <alignment horizontal="center" vertical="top" wrapText="1"/>
    </xf>
    <xf numFmtId="5" fontId="15" fillId="0" borderId="18" xfId="59" applyNumberFormat="1" applyFont="1" applyFill="1" applyBorder="1" applyAlignment="1">
      <alignment horizontal="center" vertical="top" wrapText="1"/>
    </xf>
    <xf numFmtId="164" fontId="15" fillId="0" borderId="18" xfId="59" applyNumberFormat="1" applyFont="1" applyFill="1" applyBorder="1" applyAlignment="1">
      <alignment horizontal="center" vertical="top" wrapText="1"/>
    </xf>
    <xf numFmtId="5" fontId="15" fillId="0" borderId="40" xfId="0" applyNumberFormat="1" applyFont="1" applyFill="1" applyBorder="1" applyAlignment="1">
      <alignment horizontal="center" wrapText="1"/>
    </xf>
    <xf numFmtId="5" fontId="15" fillId="0" borderId="18" xfId="0" applyNumberFormat="1" applyFont="1" applyFill="1" applyBorder="1" applyAlignment="1">
      <alignment horizontal="center" wrapText="1"/>
    </xf>
    <xf numFmtId="0" fontId="15" fillId="0" borderId="18" xfId="0" applyFont="1" applyFill="1" applyBorder="1" applyAlignment="1">
      <alignment horizontal="center" wrapText="1"/>
    </xf>
    <xf numFmtId="5" fontId="15" fillId="0" borderId="40" xfId="59" applyNumberFormat="1" applyFont="1" applyFill="1" applyBorder="1" applyAlignment="1">
      <alignment horizontal="center" vertical="top" wrapText="1"/>
    </xf>
    <xf numFmtId="5" fontId="2" fillId="0" borderId="0" xfId="0" applyNumberFormat="1" applyFont="1" applyFill="1" applyBorder="1" applyAlignment="1">
      <alignment/>
    </xf>
    <xf numFmtId="0" fontId="15" fillId="0" borderId="10" xfId="0" applyFont="1" applyBorder="1" applyAlignment="1">
      <alignment horizontal="right"/>
    </xf>
    <xf numFmtId="0" fontId="28" fillId="0" borderId="0" xfId="0" applyFont="1" applyAlignment="1">
      <alignment horizontal="right"/>
    </xf>
    <xf numFmtId="0" fontId="15" fillId="0" borderId="41" xfId="0" applyFont="1" applyBorder="1" applyAlignment="1">
      <alignment/>
    </xf>
    <xf numFmtId="0" fontId="15" fillId="0" borderId="42" xfId="0" applyFont="1" applyBorder="1" applyAlignment="1">
      <alignment horizontal="center"/>
    </xf>
    <xf numFmtId="0" fontId="15" fillId="0" borderId="43" xfId="0" applyFont="1" applyFill="1" applyBorder="1" applyAlignment="1">
      <alignment horizontal="left" indent="1"/>
    </xf>
    <xf numFmtId="0" fontId="15" fillId="0" borderId="14" xfId="0" applyFont="1" applyBorder="1" applyAlignment="1">
      <alignment/>
    </xf>
    <xf numFmtId="0" fontId="15" fillId="0" borderId="44" xfId="0" applyFont="1" applyBorder="1" applyAlignment="1">
      <alignment horizontal="center"/>
    </xf>
    <xf numFmtId="0" fontId="15" fillId="0" borderId="13" xfId="0" applyFont="1" applyBorder="1" applyAlignment="1">
      <alignment horizontal="center"/>
    </xf>
    <xf numFmtId="0" fontId="15" fillId="0" borderId="45" xfId="0" applyFont="1" applyBorder="1" applyAlignment="1">
      <alignment horizontal="left" indent="1"/>
    </xf>
    <xf numFmtId="0" fontId="15" fillId="0" borderId="45" xfId="0" applyFont="1" applyBorder="1" applyAlignment="1">
      <alignment/>
    </xf>
    <xf numFmtId="0" fontId="15" fillId="0" borderId="46" xfId="0" applyFont="1" applyBorder="1" applyAlignment="1">
      <alignment/>
    </xf>
    <xf numFmtId="0" fontId="2" fillId="0" borderId="47" xfId="0" applyFont="1" applyBorder="1" applyAlignment="1">
      <alignment horizontal="center"/>
    </xf>
    <xf numFmtId="5" fontId="15" fillId="0" borderId="48" xfId="0" applyNumberFormat="1" applyFont="1" applyBorder="1" applyAlignment="1">
      <alignment/>
    </xf>
    <xf numFmtId="5" fontId="15" fillId="0" borderId="47" xfId="0" applyNumberFormat="1" applyFont="1" applyBorder="1" applyAlignment="1">
      <alignment/>
    </xf>
    <xf numFmtId="5" fontId="15" fillId="0" borderId="49" xfId="0" applyNumberFormat="1" applyFont="1" applyBorder="1" applyAlignment="1">
      <alignment horizontal="center"/>
    </xf>
    <xf numFmtId="5" fontId="15" fillId="0" borderId="50" xfId="0" applyNumberFormat="1" applyFont="1" applyBorder="1" applyAlignment="1">
      <alignment horizontal="center"/>
    </xf>
    <xf numFmtId="0" fontId="2" fillId="0" borderId="51" xfId="0" applyFont="1" applyBorder="1" applyAlignment="1">
      <alignment horizontal="center"/>
    </xf>
    <xf numFmtId="5" fontId="15" fillId="0" borderId="52" xfId="0" applyNumberFormat="1" applyFont="1" applyBorder="1" applyAlignment="1">
      <alignment/>
    </xf>
    <xf numFmtId="5" fontId="15" fillId="0" borderId="51" xfId="0" applyNumberFormat="1" applyFont="1" applyBorder="1" applyAlignment="1">
      <alignment/>
    </xf>
    <xf numFmtId="5" fontId="15" fillId="0" borderId="53" xfId="0" applyNumberFormat="1" applyFont="1" applyBorder="1" applyAlignment="1">
      <alignment horizontal="center"/>
    </xf>
    <xf numFmtId="5" fontId="15" fillId="0" borderId="54" xfId="0" applyNumberFormat="1" applyFont="1" applyBorder="1" applyAlignment="1">
      <alignment horizontal="center"/>
    </xf>
    <xf numFmtId="0" fontId="15" fillId="0" borderId="43" xfId="0" applyFont="1" applyBorder="1" applyAlignment="1">
      <alignment horizontal="right"/>
    </xf>
    <xf numFmtId="164" fontId="15" fillId="0" borderId="43" xfId="59" applyNumberFormat="1" applyFont="1" applyBorder="1" applyAlignment="1">
      <alignment horizontal="center"/>
    </xf>
    <xf numFmtId="164" fontId="15" fillId="0" borderId="13" xfId="59" applyNumberFormat="1" applyFont="1" applyBorder="1" applyAlignment="1">
      <alignment horizontal="center"/>
    </xf>
    <xf numFmtId="0" fontId="16" fillId="0" borderId="0" xfId="0" applyFont="1" applyAlignment="1">
      <alignment/>
    </xf>
    <xf numFmtId="0" fontId="2" fillId="0" borderId="0" xfId="0" applyFont="1" applyFill="1" applyBorder="1" applyAlignment="1">
      <alignment/>
    </xf>
    <xf numFmtId="0" fontId="2" fillId="0" borderId="55" xfId="0" applyFont="1" applyBorder="1" applyAlignment="1">
      <alignment horizontal="center"/>
    </xf>
    <xf numFmtId="5" fontId="15" fillId="0" borderId="56" xfId="0" applyNumberFormat="1" applyFont="1" applyBorder="1" applyAlignment="1">
      <alignment/>
    </xf>
    <xf numFmtId="5" fontId="15" fillId="0" borderId="55" xfId="0" applyNumberFormat="1" applyFont="1" applyBorder="1" applyAlignment="1">
      <alignment/>
    </xf>
    <xf numFmtId="5" fontId="15" fillId="0" borderId="57" xfId="0" applyNumberFormat="1" applyFont="1" applyBorder="1" applyAlignment="1">
      <alignment horizontal="center"/>
    </xf>
    <xf numFmtId="5" fontId="15" fillId="0" borderId="58" xfId="0" applyNumberFormat="1" applyFont="1" applyBorder="1" applyAlignment="1">
      <alignment horizontal="center"/>
    </xf>
    <xf numFmtId="0" fontId="2" fillId="0" borderId="47" xfId="0" applyFont="1" applyBorder="1" applyAlignment="1">
      <alignment/>
    </xf>
    <xf numFmtId="0" fontId="15" fillId="0" borderId="48" xfId="0" applyFont="1" applyBorder="1" applyAlignment="1">
      <alignment/>
    </xf>
    <xf numFmtId="0" fontId="15" fillId="0" borderId="47" xfId="0" applyFont="1" applyBorder="1" applyAlignment="1">
      <alignment/>
    </xf>
    <xf numFmtId="0" fontId="15" fillId="0" borderId="49" xfId="0" applyFont="1" applyBorder="1" applyAlignment="1">
      <alignment/>
    </xf>
    <xf numFmtId="0" fontId="15" fillId="0" borderId="50" xfId="0" applyFont="1" applyBorder="1" applyAlignment="1">
      <alignment/>
    </xf>
    <xf numFmtId="0" fontId="14" fillId="33" borderId="39" xfId="0" applyFont="1" applyFill="1" applyBorder="1" applyAlignment="1">
      <alignment horizontal="left" indent="1"/>
    </xf>
    <xf numFmtId="0" fontId="0" fillId="33" borderId="38" xfId="0" applyFill="1" applyBorder="1" applyAlignment="1">
      <alignment horizontal="left" indent="1"/>
    </xf>
    <xf numFmtId="0" fontId="0" fillId="33" borderId="59" xfId="0" applyFill="1" applyBorder="1" applyAlignment="1">
      <alignment horizontal="left" indent="1"/>
    </xf>
    <xf numFmtId="0" fontId="14" fillId="33" borderId="38" xfId="0" applyFont="1" applyFill="1" applyBorder="1" applyAlignment="1">
      <alignment horizontal="left" indent="1"/>
    </xf>
    <xf numFmtId="0" fontId="2" fillId="0" borderId="14" xfId="0" applyFont="1" applyBorder="1" applyAlignment="1">
      <alignment/>
    </xf>
    <xf numFmtId="5" fontId="15" fillId="0" borderId="0" xfId="0" applyNumberFormat="1" applyFont="1" applyFill="1" applyBorder="1" applyAlignment="1">
      <alignment vertical="center"/>
    </xf>
    <xf numFmtId="0" fontId="15" fillId="0" borderId="38" xfId="0" applyFont="1" applyFill="1" applyBorder="1" applyAlignment="1">
      <alignment/>
    </xf>
    <xf numFmtId="0" fontId="15" fillId="0" borderId="59" xfId="0" applyFont="1" applyFill="1" applyBorder="1" applyAlignment="1">
      <alignment/>
    </xf>
    <xf numFmtId="37" fontId="15" fillId="0" borderId="0" xfId="0" applyNumberFormat="1" applyFont="1" applyFill="1" applyBorder="1" applyAlignment="1">
      <alignment horizontal="center"/>
    </xf>
    <xf numFmtId="165" fontId="15" fillId="0" borderId="0" xfId="0" applyNumberFormat="1" applyFont="1" applyFill="1" applyBorder="1" applyAlignment="1">
      <alignment horizontal="center"/>
    </xf>
    <xf numFmtId="164" fontId="15" fillId="0" borderId="0" xfId="59" applyNumberFormat="1" applyFont="1" applyFill="1" applyBorder="1" applyAlignment="1">
      <alignment horizontal="center" vertical="center"/>
    </xf>
    <xf numFmtId="37" fontId="15" fillId="0" borderId="17" xfId="0" applyNumberFormat="1" applyFont="1" applyFill="1" applyBorder="1" applyAlignment="1">
      <alignment horizontal="center"/>
    </xf>
    <xf numFmtId="5" fontId="2" fillId="0" borderId="0" xfId="0" applyNumberFormat="1" applyFont="1" applyAlignment="1">
      <alignment/>
    </xf>
    <xf numFmtId="0" fontId="6" fillId="0" borderId="0" xfId="0" applyFont="1" applyFill="1" applyBorder="1" applyAlignment="1">
      <alignment horizontal="center"/>
    </xf>
    <xf numFmtId="164" fontId="15" fillId="0" borderId="0" xfId="59" applyNumberFormat="1" applyFont="1" applyFill="1" applyBorder="1" applyAlignment="1">
      <alignment horizontal="center" vertical="top"/>
    </xf>
    <xf numFmtId="5" fontId="15" fillId="0" borderId="0" xfId="59" applyNumberFormat="1" applyFont="1" applyFill="1" applyBorder="1" applyAlignment="1">
      <alignment horizontal="center" vertical="top"/>
    </xf>
    <xf numFmtId="5" fontId="15" fillId="0" borderId="17" xfId="59" applyNumberFormat="1" applyFont="1" applyFill="1" applyBorder="1" applyAlignment="1">
      <alignment horizontal="center" vertical="top"/>
    </xf>
    <xf numFmtId="37" fontId="2" fillId="0" borderId="0" xfId="0" applyNumberFormat="1" applyFont="1" applyBorder="1" applyAlignment="1">
      <alignment/>
    </xf>
    <xf numFmtId="0" fontId="5" fillId="0" borderId="22" xfId="0" applyFont="1" applyFill="1" applyBorder="1" applyAlignment="1">
      <alignment/>
    </xf>
    <xf numFmtId="0" fontId="2" fillId="0" borderId="22" xfId="0" applyFont="1" applyFill="1" applyBorder="1" applyAlignment="1">
      <alignment/>
    </xf>
    <xf numFmtId="5" fontId="2" fillId="35" borderId="22" xfId="0" applyNumberFormat="1" applyFont="1" applyFill="1" applyBorder="1" applyAlignment="1">
      <alignment/>
    </xf>
    <xf numFmtId="5" fontId="2" fillId="36" borderId="0" xfId="0" applyNumberFormat="1" applyFont="1" applyFill="1" applyBorder="1" applyAlignment="1">
      <alignment/>
    </xf>
    <xf numFmtId="0" fontId="12" fillId="0" borderId="0" xfId="0" applyFont="1" applyBorder="1" applyAlignment="1">
      <alignment/>
    </xf>
    <xf numFmtId="164" fontId="13" fillId="0" borderId="0" xfId="59" applyNumberFormat="1" applyFont="1" applyBorder="1" applyAlignment="1">
      <alignment/>
    </xf>
    <xf numFmtId="164" fontId="0" fillId="0" borderId="0" xfId="0" applyNumberFormat="1" applyFont="1" applyBorder="1" applyAlignment="1">
      <alignment/>
    </xf>
    <xf numFmtId="164" fontId="2" fillId="0" borderId="17" xfId="0" applyNumberFormat="1" applyFont="1" applyFill="1" applyBorder="1" applyAlignment="1">
      <alignment horizontal="center"/>
    </xf>
    <xf numFmtId="164" fontId="2" fillId="0" borderId="0" xfId="0" applyNumberFormat="1" applyFont="1" applyBorder="1" applyAlignment="1">
      <alignment horizontal="center"/>
    </xf>
    <xf numFmtId="0" fontId="23" fillId="0" borderId="60" xfId="0" applyFont="1" applyFill="1" applyBorder="1" applyAlignment="1" quotePrefix="1">
      <alignment horizontal="center"/>
    </xf>
    <xf numFmtId="0" fontId="15" fillId="0" borderId="61" xfId="0" applyFont="1" applyFill="1" applyBorder="1" applyAlignment="1">
      <alignment horizontal="center"/>
    </xf>
    <xf numFmtId="0" fontId="19" fillId="0" borderId="61" xfId="0" applyFont="1" applyFill="1" applyBorder="1" applyAlignment="1">
      <alignment horizontal="center"/>
    </xf>
    <xf numFmtId="0" fontId="15" fillId="0" borderId="61" xfId="0" applyFont="1" applyFill="1" applyBorder="1" applyAlignment="1">
      <alignment/>
    </xf>
    <xf numFmtId="165" fontId="15" fillId="0" borderId="61" xfId="0" applyNumberFormat="1" applyFont="1" applyFill="1" applyBorder="1" applyAlignment="1">
      <alignment horizontal="center" vertical="top"/>
    </xf>
    <xf numFmtId="164" fontId="15" fillId="0" borderId="61" xfId="59" applyNumberFormat="1" applyFont="1" applyFill="1" applyBorder="1" applyAlignment="1">
      <alignment horizontal="center" vertical="top"/>
    </xf>
    <xf numFmtId="5" fontId="15" fillId="0" borderId="60" xfId="0" applyNumberFormat="1" applyFont="1" applyFill="1" applyBorder="1" applyAlignment="1">
      <alignment horizontal="center"/>
    </xf>
    <xf numFmtId="5" fontId="15" fillId="0" borderId="61" xfId="0" applyNumberFormat="1" applyFont="1" applyFill="1" applyBorder="1" applyAlignment="1">
      <alignment horizontal="center"/>
    </xf>
    <xf numFmtId="5" fontId="15" fillId="0" borderId="61" xfId="59" applyNumberFormat="1" applyFont="1" applyFill="1" applyBorder="1" applyAlignment="1">
      <alignment horizontal="center" vertical="top"/>
    </xf>
    <xf numFmtId="5" fontId="15" fillId="0" borderId="60" xfId="59" applyNumberFormat="1" applyFont="1" applyFill="1" applyBorder="1" applyAlignment="1">
      <alignment horizontal="center" vertical="top"/>
    </xf>
    <xf numFmtId="0" fontId="23" fillId="0" borderId="40" xfId="0" applyFont="1" applyFill="1" applyBorder="1" applyAlignment="1">
      <alignment horizontal="center"/>
    </xf>
    <xf numFmtId="0" fontId="2" fillId="0" borderId="62" xfId="0" applyFont="1" applyBorder="1" applyAlignment="1">
      <alignment/>
    </xf>
    <xf numFmtId="0" fontId="2" fillId="0" borderId="11" xfId="0" applyFont="1" applyFill="1" applyBorder="1" applyAlignment="1">
      <alignment/>
    </xf>
    <xf numFmtId="0" fontId="20" fillId="0" borderId="0" xfId="0" applyFont="1" applyFill="1" applyAlignment="1">
      <alignment/>
    </xf>
    <xf numFmtId="0" fontId="19" fillId="0" borderId="12" xfId="0" applyFont="1" applyBorder="1" applyAlignment="1">
      <alignment horizontal="center"/>
    </xf>
    <xf numFmtId="0" fontId="15" fillId="0" borderId="63" xfId="0" applyFont="1" applyFill="1" applyBorder="1" applyAlignment="1">
      <alignment horizontal="center"/>
    </xf>
    <xf numFmtId="0" fontId="2" fillId="0" borderId="64" xfId="0" applyFont="1" applyFill="1" applyBorder="1" applyAlignment="1">
      <alignment/>
    </xf>
    <xf numFmtId="0" fontId="2" fillId="0" borderId="24" xfId="0" applyFont="1" applyFill="1" applyBorder="1" applyAlignment="1">
      <alignment/>
    </xf>
    <xf numFmtId="0" fontId="29" fillId="0" borderId="0" xfId="0" applyFont="1" applyAlignment="1">
      <alignment horizontal="right"/>
    </xf>
    <xf numFmtId="0" fontId="2" fillId="35" borderId="0" xfId="0" applyFont="1" applyFill="1" applyBorder="1" applyAlignment="1">
      <alignment/>
    </xf>
    <xf numFmtId="0" fontId="2" fillId="35" borderId="23" xfId="0" applyFont="1" applyFill="1" applyBorder="1" applyAlignment="1">
      <alignment/>
    </xf>
    <xf numFmtId="0" fontId="2" fillId="35" borderId="0" xfId="0" applyFont="1" applyFill="1" applyAlignment="1">
      <alignment/>
    </xf>
    <xf numFmtId="0" fontId="2" fillId="0" borderId="65" xfId="0" applyFont="1" applyBorder="1" applyAlignment="1">
      <alignment horizontal="center"/>
    </xf>
    <xf numFmtId="5" fontId="15" fillId="0" borderId="65" xfId="0" applyNumberFormat="1" applyFont="1" applyBorder="1" applyAlignment="1">
      <alignment/>
    </xf>
    <xf numFmtId="5" fontId="15" fillId="0" borderId="66" xfId="0" applyNumberFormat="1" applyFont="1" applyBorder="1" applyAlignment="1">
      <alignment horizontal="center"/>
    </xf>
    <xf numFmtId="5" fontId="15" fillId="0" borderId="67" xfId="0" applyNumberFormat="1" applyFont="1" applyBorder="1" applyAlignment="1">
      <alignment/>
    </xf>
    <xf numFmtId="5" fontId="15" fillId="0" borderId="68" xfId="0" applyNumberFormat="1" applyFont="1" applyBorder="1" applyAlignment="1">
      <alignment horizontal="center"/>
    </xf>
    <xf numFmtId="5" fontId="15" fillId="0" borderId="14" xfId="0" applyNumberFormat="1" applyFont="1" applyBorder="1" applyAlignment="1">
      <alignment/>
    </xf>
    <xf numFmtId="5" fontId="15" fillId="0" borderId="44" xfId="0" applyNumberFormat="1" applyFont="1" applyBorder="1" applyAlignment="1">
      <alignment horizontal="center"/>
    </xf>
    <xf numFmtId="5" fontId="15" fillId="0" borderId="17" xfId="0" applyNumberFormat="1" applyFont="1" applyBorder="1" applyAlignment="1">
      <alignment/>
    </xf>
    <xf numFmtId="5" fontId="15" fillId="0" borderId="13" xfId="0" applyNumberFormat="1" applyFont="1" applyBorder="1" applyAlignment="1">
      <alignment horizontal="center"/>
    </xf>
    <xf numFmtId="0" fontId="15" fillId="0" borderId="41" xfId="0" applyFont="1" applyFill="1" applyBorder="1" applyAlignment="1">
      <alignment horizontal="center"/>
    </xf>
    <xf numFmtId="0" fontId="15" fillId="0" borderId="43" xfId="0" applyFont="1" applyFill="1" applyBorder="1" applyAlignment="1">
      <alignment horizontal="center"/>
    </xf>
    <xf numFmtId="0" fontId="15" fillId="0" borderId="17" xfId="0" applyFont="1" applyFill="1" applyBorder="1" applyAlignment="1">
      <alignment/>
    </xf>
    <xf numFmtId="0" fontId="15" fillId="0" borderId="17" xfId="0" applyFont="1" applyFill="1" applyBorder="1" applyAlignment="1">
      <alignment horizontal="center"/>
    </xf>
    <xf numFmtId="0" fontId="15" fillId="0" borderId="45" xfId="0" applyFont="1" applyFill="1" applyBorder="1" applyAlignment="1">
      <alignment/>
    </xf>
    <xf numFmtId="0" fontId="15" fillId="0" borderId="69" xfId="0" applyFont="1" applyFill="1" applyBorder="1" applyAlignment="1">
      <alignment horizontal="left" indent="1"/>
    </xf>
    <xf numFmtId="3" fontId="15" fillId="0" borderId="69" xfId="42" applyNumberFormat="1" applyFont="1" applyFill="1" applyBorder="1" applyAlignment="1">
      <alignment horizontal="center"/>
    </xf>
    <xf numFmtId="5" fontId="15" fillId="0" borderId="56" xfId="0" applyNumberFormat="1" applyFont="1" applyFill="1" applyBorder="1" applyAlignment="1">
      <alignment/>
    </xf>
    <xf numFmtId="5" fontId="15" fillId="0" borderId="56" xfId="0" applyNumberFormat="1" applyFont="1" applyFill="1" applyBorder="1" applyAlignment="1">
      <alignment horizontal="center"/>
    </xf>
    <xf numFmtId="5" fontId="15" fillId="0" borderId="12" xfId="0" applyNumberFormat="1" applyFont="1" applyFill="1" applyBorder="1" applyAlignment="1">
      <alignment/>
    </xf>
    <xf numFmtId="0" fontId="15" fillId="0" borderId="12" xfId="0" applyFont="1" applyFill="1" applyBorder="1" applyAlignment="1">
      <alignment/>
    </xf>
    <xf numFmtId="0" fontId="15" fillId="0" borderId="12" xfId="0" applyFont="1" applyFill="1" applyBorder="1" applyAlignment="1">
      <alignment horizontal="center"/>
    </xf>
    <xf numFmtId="0" fontId="19" fillId="0" borderId="12" xfId="0" applyFont="1" applyFill="1" applyBorder="1" applyAlignment="1">
      <alignment horizontal="center"/>
    </xf>
    <xf numFmtId="166" fontId="15" fillId="0" borderId="0" xfId="59" applyNumberFormat="1" applyFont="1" applyFill="1" applyBorder="1" applyAlignment="1">
      <alignment horizontal="center" vertical="top"/>
    </xf>
    <xf numFmtId="5" fontId="15" fillId="0" borderId="0" xfId="0" applyNumberFormat="1" applyFont="1" applyFill="1" applyBorder="1" applyAlignment="1">
      <alignment horizontal="center" vertical="top"/>
    </xf>
    <xf numFmtId="0" fontId="15" fillId="0" borderId="12" xfId="0" applyFont="1" applyFill="1" applyBorder="1" applyAlignment="1">
      <alignment vertical="top"/>
    </xf>
    <xf numFmtId="164" fontId="8" fillId="35" borderId="15" xfId="0" applyNumberFormat="1" applyFont="1" applyFill="1" applyBorder="1" applyAlignment="1">
      <alignment horizontal="center"/>
    </xf>
    <xf numFmtId="164" fontId="8" fillId="35" borderId="12" xfId="0" applyNumberFormat="1" applyFont="1" applyFill="1" applyBorder="1" applyAlignment="1">
      <alignment horizontal="center"/>
    </xf>
    <xf numFmtId="164" fontId="8" fillId="35" borderId="13" xfId="0" applyNumberFormat="1" applyFont="1" applyFill="1" applyBorder="1" applyAlignment="1">
      <alignment horizontal="center"/>
    </xf>
    <xf numFmtId="5" fontId="2" fillId="35" borderId="0" xfId="0" applyNumberFormat="1" applyFont="1" applyFill="1" applyBorder="1" applyAlignment="1">
      <alignment/>
    </xf>
    <xf numFmtId="0" fontId="23" fillId="35" borderId="70" xfId="0" applyFont="1" applyFill="1" applyBorder="1" applyAlignment="1">
      <alignment horizontal="left" wrapText="1"/>
    </xf>
    <xf numFmtId="0" fontId="15" fillId="35" borderId="70" xfId="0" applyFont="1" applyFill="1" applyBorder="1" applyAlignment="1">
      <alignment/>
    </xf>
    <xf numFmtId="0" fontId="15" fillId="35" borderId="48" xfId="0" applyFont="1" applyFill="1" applyBorder="1" applyAlignment="1">
      <alignment/>
    </xf>
    <xf numFmtId="3" fontId="15" fillId="35" borderId="71" xfId="42" applyNumberFormat="1" applyFont="1" applyFill="1" applyBorder="1" applyAlignment="1">
      <alignment horizontal="center"/>
    </xf>
    <xf numFmtId="5" fontId="15" fillId="35" borderId="52" xfId="0" applyNumberFormat="1" applyFont="1" applyFill="1" applyBorder="1" applyAlignment="1">
      <alignment/>
    </xf>
    <xf numFmtId="5" fontId="15" fillId="35" borderId="52" xfId="0" applyNumberFormat="1" applyFont="1" applyFill="1" applyBorder="1" applyAlignment="1">
      <alignment horizontal="center"/>
    </xf>
    <xf numFmtId="0" fontId="23" fillId="35" borderId="71" xfId="0" applyFont="1" applyFill="1" applyBorder="1" applyAlignment="1">
      <alignment horizontal="left" wrapText="1"/>
    </xf>
    <xf numFmtId="5" fontId="15" fillId="35" borderId="17" xfId="0" applyNumberFormat="1" applyFont="1" applyFill="1" applyBorder="1" applyAlignment="1">
      <alignment/>
    </xf>
    <xf numFmtId="5" fontId="15" fillId="0" borderId="53" xfId="0" applyNumberFormat="1" applyFont="1" applyBorder="1" applyAlignment="1">
      <alignment horizontal="left"/>
    </xf>
    <xf numFmtId="0" fontId="30" fillId="37" borderId="72" xfId="0" applyFont="1" applyFill="1" applyBorder="1" applyAlignment="1">
      <alignment horizontal="right" wrapText="1"/>
    </xf>
    <xf numFmtId="168" fontId="30" fillId="37" borderId="72" xfId="0" applyNumberFormat="1" applyFont="1" applyFill="1" applyBorder="1" applyAlignment="1">
      <alignment horizontal="right" wrapText="1"/>
    </xf>
    <xf numFmtId="5" fontId="0" fillId="35" borderId="0" xfId="0" applyNumberFormat="1" applyFont="1" applyFill="1" applyBorder="1" applyAlignment="1">
      <alignment/>
    </xf>
    <xf numFmtId="37" fontId="2" fillId="35" borderId="0" xfId="0" applyNumberFormat="1" applyFont="1" applyFill="1" applyBorder="1" applyAlignment="1">
      <alignment/>
    </xf>
    <xf numFmtId="0" fontId="15" fillId="0" borderId="10" xfId="0" applyFont="1" applyFill="1" applyBorder="1" applyAlignment="1">
      <alignment horizontal="left" vertical="top" wrapText="1" indent="1"/>
    </xf>
    <xf numFmtId="167" fontId="2" fillId="0" borderId="0" xfId="42" applyNumberFormat="1" applyFont="1" applyAlignment="1">
      <alignment/>
    </xf>
    <xf numFmtId="37" fontId="15" fillId="0" borderId="12" xfId="0" applyNumberFormat="1" applyFont="1" applyFill="1" applyBorder="1" applyAlignment="1">
      <alignment horizontal="center"/>
    </xf>
    <xf numFmtId="164" fontId="15" fillId="0" borderId="12" xfId="59" applyNumberFormat="1" applyFont="1" applyFill="1" applyBorder="1" applyAlignment="1">
      <alignment horizontal="center" vertical="center"/>
    </xf>
    <xf numFmtId="37" fontId="15" fillId="0" borderId="13" xfId="0" applyNumberFormat="1" applyFont="1" applyFill="1" applyBorder="1" applyAlignment="1">
      <alignment horizontal="center"/>
    </xf>
    <xf numFmtId="0" fontId="30" fillId="0" borderId="0" xfId="0" applyFont="1" applyAlignment="1">
      <alignment horizontal="left" vertical="top"/>
    </xf>
    <xf numFmtId="1" fontId="30" fillId="0" borderId="0" xfId="0" applyNumberFormat="1" applyFont="1" applyAlignment="1">
      <alignment horizontal="right" vertical="top"/>
    </xf>
    <xf numFmtId="4" fontId="30" fillId="0" borderId="0" xfId="0" applyNumberFormat="1" applyFont="1" applyAlignment="1">
      <alignment horizontal="right" vertical="top"/>
    </xf>
    <xf numFmtId="164" fontId="15" fillId="0" borderId="0" xfId="59" applyNumberFormat="1" applyFont="1" applyFill="1" applyBorder="1" applyAlignment="1" quotePrefix="1">
      <alignment horizontal="center" vertical="center"/>
    </xf>
    <xf numFmtId="0" fontId="30" fillId="0" borderId="0" xfId="56" applyFont="1" applyAlignment="1">
      <alignment horizontal="left" vertical="top"/>
      <protection/>
    </xf>
    <xf numFmtId="1" fontId="30" fillId="0" borderId="0" xfId="56" applyNumberFormat="1" applyFont="1" applyAlignment="1">
      <alignment horizontal="right" vertical="top"/>
      <protection/>
    </xf>
    <xf numFmtId="4" fontId="30" fillId="0" borderId="0" xfId="56" applyNumberFormat="1" applyFont="1" applyAlignment="1">
      <alignment horizontal="right" vertical="top"/>
      <protection/>
    </xf>
    <xf numFmtId="168" fontId="30" fillId="37" borderId="0" xfId="0" applyNumberFormat="1" applyFont="1" applyFill="1" applyBorder="1" applyAlignment="1">
      <alignment horizontal="right" wrapText="1"/>
    </xf>
    <xf numFmtId="0" fontId="2" fillId="0" borderId="51" xfId="0" applyFont="1" applyFill="1" applyBorder="1" applyAlignment="1">
      <alignment horizontal="center"/>
    </xf>
    <xf numFmtId="0" fontId="15" fillId="0" borderId="0" xfId="0" applyFont="1" applyFill="1" applyBorder="1" applyAlignment="1">
      <alignment horizontal="left" wrapText="1" indent="1"/>
    </xf>
    <xf numFmtId="3" fontId="15" fillId="0" borderId="71" xfId="42" applyNumberFormat="1" applyFont="1" applyFill="1" applyBorder="1" applyAlignment="1">
      <alignment horizontal="center"/>
    </xf>
    <xf numFmtId="5" fontId="15" fillId="0" borderId="52" xfId="0" applyNumberFormat="1" applyFont="1" applyFill="1" applyBorder="1" applyAlignment="1">
      <alignment/>
    </xf>
    <xf numFmtId="5" fontId="15" fillId="0" borderId="52" xfId="0" applyNumberFormat="1" applyFont="1" applyFill="1" applyBorder="1" applyAlignment="1">
      <alignment horizontal="center"/>
    </xf>
    <xf numFmtId="5" fontId="15" fillId="0" borderId="51" xfId="0" applyNumberFormat="1" applyFont="1" applyFill="1" applyBorder="1" applyAlignment="1">
      <alignment/>
    </xf>
    <xf numFmtId="5" fontId="15" fillId="0" borderId="53" xfId="0" applyNumberFormat="1" applyFont="1" applyFill="1" applyBorder="1" applyAlignment="1">
      <alignment horizontal="center"/>
    </xf>
    <xf numFmtId="5" fontId="15" fillId="0" borderId="54" xfId="0" applyNumberFormat="1" applyFont="1" applyFill="1" applyBorder="1" applyAlignment="1">
      <alignment horizontal="center"/>
    </xf>
    <xf numFmtId="5" fontId="2" fillId="0" borderId="22" xfId="0" applyNumberFormat="1" applyFont="1" applyFill="1" applyBorder="1" applyAlignment="1">
      <alignment/>
    </xf>
    <xf numFmtId="0" fontId="2" fillId="0" borderId="23" xfId="0" applyFont="1" applyFill="1" applyBorder="1" applyAlignment="1">
      <alignment/>
    </xf>
    <xf numFmtId="0" fontId="14" fillId="0" borderId="73" xfId="0" applyFont="1" applyBorder="1" applyAlignment="1">
      <alignment horizontal="left" indent="1"/>
    </xf>
    <xf numFmtId="0" fontId="15" fillId="0" borderId="74" xfId="0" applyFont="1" applyBorder="1" applyAlignment="1">
      <alignment/>
    </xf>
    <xf numFmtId="0" fontId="15" fillId="0" borderId="75" xfId="0" applyFont="1" applyBorder="1" applyAlignment="1">
      <alignment/>
    </xf>
    <xf numFmtId="0" fontId="15" fillId="0" borderId="70" xfId="0" applyFont="1" applyFill="1" applyBorder="1" applyAlignment="1">
      <alignment horizontal="left" indent="1"/>
    </xf>
    <xf numFmtId="3" fontId="15" fillId="0" borderId="70" xfId="42" applyNumberFormat="1" applyFont="1" applyFill="1" applyBorder="1" applyAlignment="1">
      <alignment horizontal="center"/>
    </xf>
    <xf numFmtId="5" fontId="15" fillId="0" borderId="48" xfId="0" applyNumberFormat="1" applyFont="1" applyFill="1" applyBorder="1" applyAlignment="1">
      <alignment/>
    </xf>
    <xf numFmtId="5" fontId="15" fillId="0" borderId="48" xfId="0" applyNumberFormat="1" applyFont="1" applyFill="1" applyBorder="1" applyAlignment="1">
      <alignment horizontal="center"/>
    </xf>
    <xf numFmtId="0" fontId="15" fillId="0" borderId="71" xfId="0" applyFont="1" applyFill="1" applyBorder="1" applyAlignment="1">
      <alignment horizontal="left" indent="1"/>
    </xf>
    <xf numFmtId="0" fontId="2" fillId="38" borderId="0" xfId="0" applyFont="1" applyFill="1" applyAlignment="1">
      <alignment/>
    </xf>
    <xf numFmtId="167" fontId="15" fillId="35" borderId="48" xfId="42" applyNumberFormat="1" applyFont="1" applyFill="1" applyBorder="1" applyAlignment="1">
      <alignment/>
    </xf>
    <xf numFmtId="164" fontId="15" fillId="0" borderId="0" xfId="60" applyNumberFormat="1" applyFont="1" applyFill="1" applyBorder="1" applyAlignment="1">
      <alignment horizontal="center" vertical="top"/>
    </xf>
    <xf numFmtId="0" fontId="17" fillId="39" borderId="0" xfId="0" applyFont="1" applyFill="1" applyAlignment="1">
      <alignment horizontal="center"/>
    </xf>
    <xf numFmtId="0" fontId="7" fillId="0" borderId="0" xfId="0" applyFont="1" applyFill="1" applyAlignment="1">
      <alignment horizontal="center"/>
    </xf>
    <xf numFmtId="0" fontId="18" fillId="0" borderId="0" xfId="0" applyFont="1" applyFill="1" applyAlignment="1">
      <alignment horizontal="center"/>
    </xf>
    <xf numFmtId="0" fontId="22" fillId="0" borderId="63" xfId="0" applyFont="1" applyBorder="1" applyAlignment="1">
      <alignment horizontal="center" vertical="center"/>
    </xf>
    <xf numFmtId="0" fontId="22" fillId="0" borderId="76" xfId="0" applyFont="1" applyBorder="1" applyAlignment="1">
      <alignment horizontal="center" vertical="center"/>
    </xf>
    <xf numFmtId="0" fontId="7" fillId="0" borderId="0" xfId="0" applyFont="1" applyAlignment="1">
      <alignment horizontal="center"/>
    </xf>
    <xf numFmtId="0" fontId="21" fillId="0" borderId="77" xfId="0" applyFont="1" applyBorder="1" applyAlignment="1">
      <alignment vertical="center" wrapText="1"/>
    </xf>
    <xf numFmtId="0" fontId="21" fillId="0" borderId="78" xfId="0" applyFont="1" applyBorder="1" applyAlignment="1">
      <alignment vertical="center" wrapText="1"/>
    </xf>
    <xf numFmtId="0" fontId="21" fillId="0" borderId="79" xfId="0" applyFont="1" applyBorder="1" applyAlignment="1">
      <alignment vertical="center" wrapText="1"/>
    </xf>
    <xf numFmtId="0" fontId="23" fillId="0" borderId="78" xfId="0" applyFont="1" applyFill="1" applyBorder="1" applyAlignment="1" quotePrefix="1">
      <alignment horizontal="center"/>
    </xf>
    <xf numFmtId="0" fontId="23" fillId="0" borderId="80" xfId="0" applyFont="1" applyFill="1" applyBorder="1" applyAlignment="1" quotePrefix="1">
      <alignment horizontal="center"/>
    </xf>
    <xf numFmtId="0" fontId="8" fillId="0" borderId="78" xfId="0" applyFont="1" applyFill="1" applyBorder="1" applyAlignment="1">
      <alignment horizontal="center"/>
    </xf>
    <xf numFmtId="0" fontId="8" fillId="0" borderId="79" xfId="0" applyFont="1" applyFill="1" applyBorder="1" applyAlignment="1">
      <alignment horizontal="center"/>
    </xf>
    <xf numFmtId="0" fontId="23" fillId="0" borderId="14" xfId="0" applyFont="1" applyFill="1" applyBorder="1" applyAlignment="1">
      <alignment horizontal="center"/>
    </xf>
    <xf numFmtId="0" fontId="23" fillId="0" borderId="17" xfId="0" applyFont="1" applyFill="1" applyBorder="1" applyAlignment="1">
      <alignment horizontal="center"/>
    </xf>
    <xf numFmtId="0" fontId="23" fillId="0" borderId="13"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IPprice" xfId="56"/>
    <cellStyle name="Note" xfId="57"/>
    <cellStyle name="Output" xfId="58"/>
    <cellStyle name="Percent" xfId="59"/>
    <cellStyle name="Percent 2"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Net Operating Revenue
Actual 2011</a:t>
            </a:r>
          </a:p>
        </c:rich>
      </c:tx>
      <c:layout>
        <c:manualLayout>
          <c:xMode val="factor"/>
          <c:yMode val="factor"/>
          <c:x val="0.0035"/>
          <c:y val="-0.0025"/>
        </c:manualLayout>
      </c:layout>
      <c:spPr>
        <a:noFill/>
        <a:ln w="3175">
          <a:noFill/>
        </a:ln>
      </c:spPr>
    </c:title>
    <c:plotArea>
      <c:layout>
        <c:manualLayout>
          <c:xMode val="edge"/>
          <c:yMode val="edge"/>
          <c:x val="0.174"/>
          <c:y val="0.27775"/>
          <c:w val="0.61975"/>
          <c:h val="0.44625"/>
        </c:manualLayout>
      </c:layout>
      <c:pieChart>
        <c:varyColors val="1"/>
        <c:ser>
          <c:idx val="0"/>
          <c:order val="0"/>
          <c:tx>
            <c:strRef>
              <c:f>budget!$C$61</c:f>
              <c:strCache>
                <c:ptCount val="1"/>
                <c:pt idx="0">
                  <c:v>Act 11</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pPr>
              <a:noFill/>
              <a:ln w="3175">
                <a:noFill/>
              </a:ln>
            </c:spPr>
            <c:txPr>
              <a:bodyPr vert="horz" rot="0" anchor="ctr"/>
              <a:lstStyle/>
              <a:p>
                <a:pPr algn="ctr">
                  <a:defRPr lang="en-US" cap="none" sz="1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budget!$B$62:$B$63</c:f>
              <c:strCache/>
            </c:strRef>
          </c:cat>
          <c:val>
            <c:numRef>
              <c:f>budget!$C$62:$C$63</c:f>
              <c:numCache/>
            </c:numRef>
          </c:val>
        </c:ser>
      </c:pieChart>
      <c:spPr>
        <a:noFill/>
        <a:ln>
          <a:noFill/>
        </a:ln>
      </c:spPr>
    </c:plotArea>
    <c:legend>
      <c:legendPos val="r"/>
      <c:layout>
        <c:manualLayout>
          <c:xMode val="edge"/>
          <c:yMode val="edge"/>
          <c:x val="0.2265"/>
          <c:y val="0.827"/>
          <c:w val="0.52625"/>
          <c:h val="0.12025"/>
        </c:manualLayout>
      </c:layout>
      <c:overlay val="0"/>
      <c:spPr>
        <a:noFill/>
        <a:ln w="3175">
          <a:noFill/>
        </a:ln>
      </c:spPr>
      <c:txPr>
        <a:bodyPr vert="horz" rot="0"/>
        <a:lstStyle/>
        <a:p>
          <a:pPr>
            <a:defRPr lang="en-US" cap="none" sz="8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Psychiatric Admissions
Actual 2011</a:t>
            </a:r>
          </a:p>
        </c:rich>
      </c:tx>
      <c:layout>
        <c:manualLayout>
          <c:xMode val="factor"/>
          <c:yMode val="factor"/>
          <c:x val="-0.0205"/>
          <c:y val="0.003"/>
        </c:manualLayout>
      </c:layout>
      <c:spPr>
        <a:noFill/>
        <a:ln w="3175">
          <a:noFill/>
        </a:ln>
      </c:spPr>
    </c:title>
    <c:plotArea>
      <c:layout>
        <c:manualLayout>
          <c:xMode val="edge"/>
          <c:yMode val="edge"/>
          <c:x val="0.23325"/>
          <c:y val="0.25425"/>
          <c:w val="0.5535"/>
          <c:h val="0.4765"/>
        </c:manualLayout>
      </c:layout>
      <c:pieChart>
        <c:varyColors val="1"/>
        <c:ser>
          <c:idx val="0"/>
          <c:order val="0"/>
          <c:tx>
            <c:strRef>
              <c:f>budget!$C$61</c:f>
              <c:strCache>
                <c:ptCount val="1"/>
                <c:pt idx="0">
                  <c:v>Act 11</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Lbls>
            <c:numFmt formatCode="0%" sourceLinked="0"/>
            <c:spPr>
              <a:noFill/>
              <a:ln w="3175">
                <a:noFill/>
              </a:ln>
            </c:spPr>
            <c:txPr>
              <a:bodyPr vert="horz" rot="0" anchor="ctr"/>
              <a:lstStyle/>
              <a:p>
                <a:pPr algn="ctr">
                  <a:defRPr lang="en-US" cap="none" sz="12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Ref>
              <c:f>budget!$B$67:$B$68</c:f>
              <c:strCache/>
            </c:strRef>
          </c:cat>
          <c:val>
            <c:numRef>
              <c:f>budget!$C$67:$C$68</c:f>
              <c:numCache/>
            </c:numRef>
          </c:val>
        </c:ser>
      </c:pieChart>
      <c:spPr>
        <a:noFill/>
        <a:ln>
          <a:noFill/>
        </a:ln>
      </c:spPr>
    </c:plotArea>
    <c:legend>
      <c:legendPos val="r"/>
      <c:layout>
        <c:manualLayout>
          <c:xMode val="edge"/>
          <c:yMode val="edge"/>
          <c:x val="0.17525"/>
          <c:y val="0.8195"/>
          <c:w val="0.68375"/>
          <c:h val="0.139"/>
        </c:manualLayout>
      </c:layout>
      <c:overlay val="0"/>
      <c:spPr>
        <a:noFill/>
        <a:ln w="3175">
          <a:noFill/>
        </a:ln>
      </c:spPr>
      <c:txPr>
        <a:bodyPr vert="horz" rot="0"/>
        <a:lstStyle/>
        <a:p>
          <a:pPr>
            <a:defRPr lang="en-US" cap="none" sz="85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5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Operating Margin
Actual Compared to Budget</a:t>
            </a:r>
          </a:p>
        </c:rich>
      </c:tx>
      <c:layout>
        <c:manualLayout>
          <c:xMode val="factor"/>
          <c:yMode val="factor"/>
          <c:x val="-0.003"/>
          <c:y val="-0.003"/>
        </c:manualLayout>
      </c:layout>
      <c:spPr>
        <a:noFill/>
        <a:ln w="3175">
          <a:noFill/>
        </a:ln>
      </c:spPr>
    </c:title>
    <c:plotArea>
      <c:layout>
        <c:manualLayout>
          <c:xMode val="edge"/>
          <c:yMode val="edge"/>
          <c:x val="0.09625"/>
          <c:y val="0.1705"/>
          <c:w val="0.859"/>
          <c:h val="0.734"/>
        </c:manualLayout>
      </c:layout>
      <c:barChart>
        <c:barDir val="col"/>
        <c:grouping val="clustered"/>
        <c:varyColors val="0"/>
        <c:ser>
          <c:idx val="0"/>
          <c:order val="0"/>
          <c:tx>
            <c:strRef>
              <c:f>budget!$B$72</c:f>
              <c:strCache>
                <c:ptCount val="1"/>
                <c:pt idx="0">
                  <c:v>Budget</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2"/>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25" b="0" i="0" u="none" baseline="0">
                    <a:solidFill>
                      <a:srgbClr val="000000"/>
                    </a:solidFill>
                    <a:latin typeface="Arial"/>
                    <a:ea typeface="Arial"/>
                    <a:cs typeface="Arial"/>
                  </a:defRPr>
                </a:pPr>
              </a:p>
            </c:txPr>
            <c:showLegendKey val="0"/>
            <c:showVal val="1"/>
            <c:showBubbleSize val="0"/>
            <c:showCatName val="0"/>
            <c:showSerName val="0"/>
            <c:showPercent val="0"/>
          </c:dLbls>
          <c:cat>
            <c:numRef>
              <c:f>budget!$C$71:$G$71</c:f>
              <c:numCache/>
            </c:numRef>
          </c:cat>
          <c:val>
            <c:numRef>
              <c:f>budget!$C$72:$G$72</c:f>
              <c:numCache/>
            </c:numRef>
          </c:val>
        </c:ser>
        <c:ser>
          <c:idx val="1"/>
          <c:order val="1"/>
          <c:tx>
            <c:strRef>
              <c:f>budget!$B$73</c:f>
              <c:strCache>
                <c:ptCount val="1"/>
                <c:pt idx="0">
                  <c:v>Actual</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25" b="0" i="0" u="none" baseline="0">
                    <a:solidFill>
                      <a:srgbClr val="000000"/>
                    </a:solidFill>
                    <a:latin typeface="Arial"/>
                    <a:ea typeface="Arial"/>
                    <a:cs typeface="Arial"/>
                  </a:defRPr>
                </a:pPr>
              </a:p>
            </c:txPr>
            <c:showLegendKey val="0"/>
            <c:showVal val="1"/>
            <c:showBubbleSize val="0"/>
            <c:showCatName val="0"/>
            <c:showSerName val="0"/>
            <c:showPercent val="0"/>
          </c:dLbls>
          <c:cat>
            <c:numRef>
              <c:f>budget!$C$71:$G$71</c:f>
              <c:numCache/>
            </c:numRef>
          </c:cat>
          <c:val>
            <c:numRef>
              <c:f>budget!$C$73:$G$73</c:f>
              <c:numCache/>
            </c:numRef>
          </c:val>
        </c:ser>
        <c:axId val="59225175"/>
        <c:axId val="63264528"/>
      </c:barChart>
      <c:catAx>
        <c:axId val="5922517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63264528"/>
        <c:crosses val="autoZero"/>
        <c:auto val="1"/>
        <c:lblOffset val="100"/>
        <c:tickLblSkip val="1"/>
        <c:noMultiLvlLbl val="0"/>
      </c:catAx>
      <c:valAx>
        <c:axId val="632645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crossAx val="59225175"/>
        <c:crossesAt val="1"/>
        <c:crossBetween val="between"/>
        <c:dispUnits>
          <c:builtInUnit val="thousands"/>
          <c:dispUnitsLbl>
            <c:layout>
              <c:manualLayout>
                <c:xMode val="edge"/>
                <c:yMode val="edge"/>
                <c:x val="-0.03475"/>
                <c:y val="0.0845"/>
              </c:manualLayout>
            </c:layout>
            <c:spPr>
              <a:noFill/>
              <a:ln w="3175">
                <a:noFill/>
              </a:ln>
            </c:spPr>
            <c:txPr>
              <a:bodyPr vert="horz" rot="-5400000"/>
              <a:lstStyle/>
              <a:p>
                <a:pPr>
                  <a:defRPr lang="en-US" cap="none" b="1" u="none" baseline="0">
                    <a:solidFill>
                      <a:srgbClr val="000000"/>
                    </a:solidFill>
                    <a:latin typeface="Arial"/>
                    <a:ea typeface="Arial"/>
                    <a:cs typeface="Arial"/>
                  </a:defRPr>
                </a:pPr>
              </a:p>
            </c:txPr>
          </c:dispUnitsLbl>
        </c:dispUnits>
      </c:valAx>
      <c:spPr>
        <a:solidFill>
          <a:srgbClr val="FFFFFF"/>
        </a:solidFill>
        <a:ln w="12700">
          <a:solidFill>
            <a:srgbClr val="808080"/>
          </a:solidFill>
        </a:ln>
      </c:spPr>
    </c:plotArea>
    <c:legend>
      <c:legendPos val="r"/>
      <c:layout>
        <c:manualLayout>
          <c:xMode val="edge"/>
          <c:yMode val="edge"/>
          <c:x val="0.41"/>
          <c:y val="0.913"/>
          <c:w val="0.18725"/>
          <c:h val="0.07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Gross Patient Revenue
By Payer
Actual 2011</a:t>
            </a:r>
          </a:p>
        </c:rich>
      </c:tx>
      <c:layout>
        <c:manualLayout>
          <c:xMode val="factor"/>
          <c:yMode val="factor"/>
          <c:x val="-0.0165"/>
          <c:y val="0"/>
        </c:manualLayout>
      </c:layout>
      <c:spPr>
        <a:noFill/>
        <a:ln w="3175">
          <a:noFill/>
        </a:ln>
      </c:spPr>
    </c:title>
    <c:plotArea>
      <c:layout>
        <c:manualLayout>
          <c:xMode val="edge"/>
          <c:yMode val="edge"/>
          <c:x val="0.2835"/>
          <c:y val="0.3525"/>
          <c:w val="0.45475"/>
          <c:h val="0.48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25" b="0" i="0" u="none" baseline="0">
                      <a:solidFill>
                        <a:srgbClr val="000000"/>
                      </a:solidFill>
                      <a:latin typeface="Arial"/>
                      <a:ea typeface="Arial"/>
                      <a:cs typeface="Arial"/>
                    </a:defRPr>
                  </a:pPr>
                </a:p>
              </c:txPr>
              <c:numFmt formatCode="0%" sourceLinked="0"/>
              <c:spPr>
                <a:noFill/>
                <a:ln w="3175">
                  <a:noFill/>
                </a:ln>
              </c:spPr>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10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budget!$B$78:$B$81</c:f>
              <c:strCache/>
            </c:strRef>
          </c:cat>
          <c:val>
            <c:numRef>
              <c:f>budget!$C$78:$C$81</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latin typeface="Arial"/>
                <a:ea typeface="Arial"/>
                <a:cs typeface="Arial"/>
              </a:rPr>
              <a:t>Costs Shifted by Payer Type
Actual 2013</a:t>
            </a:r>
          </a:p>
        </c:rich>
      </c:tx>
      <c:layout>
        <c:manualLayout>
          <c:xMode val="factor"/>
          <c:yMode val="factor"/>
          <c:x val="-0.00225"/>
          <c:y val="0"/>
        </c:manualLayout>
      </c:layout>
      <c:spPr>
        <a:noFill/>
        <a:ln w="3175">
          <a:noFill/>
        </a:ln>
      </c:spPr>
    </c:title>
    <c:plotArea>
      <c:layout>
        <c:manualLayout>
          <c:xMode val="edge"/>
          <c:yMode val="edge"/>
          <c:x val="0.0105"/>
          <c:y val="0.26425"/>
          <c:w val="0.97575"/>
          <c:h val="0.6607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costshift!$A$64:$A$67</c:f>
              <c:strCache/>
            </c:strRef>
          </c:cat>
          <c:val>
            <c:numRef>
              <c:f>costshift!$B$64:$B$67</c:f>
              <c:numCache/>
            </c:numRef>
          </c:val>
        </c:ser>
        <c:axId val="32509841"/>
        <c:axId val="24153114"/>
      </c:barChart>
      <c:catAx>
        <c:axId val="325098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4153114"/>
        <c:crosses val="autoZero"/>
        <c:auto val="1"/>
        <c:lblOffset val="100"/>
        <c:tickLblSkip val="1"/>
        <c:noMultiLvlLbl val="0"/>
      </c:catAx>
      <c:valAx>
        <c:axId val="24153114"/>
        <c:scaling>
          <c:orientation val="minMax"/>
        </c:scaling>
        <c:axPos val="b"/>
        <c:majorGridlines>
          <c:spPr>
            <a:ln w="3175">
              <a:solidFill>
                <a:srgbClr val="000000"/>
              </a:solidFill>
            </a:ln>
          </c:spPr>
        </c:majorGridlines>
        <c:delete val="0"/>
        <c:numFmt formatCode="\$#,##0.0_);\(\$#,##0.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2509841"/>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Amount Collected for Each $1 of Expense and Surplus
Actual 2013</a:t>
            </a:r>
          </a:p>
        </c:rich>
      </c:tx>
      <c:layout>
        <c:manualLayout>
          <c:xMode val="factor"/>
          <c:yMode val="factor"/>
          <c:x val="-0.00675"/>
          <c:y val="0"/>
        </c:manualLayout>
      </c:layout>
      <c:spPr>
        <a:noFill/>
        <a:ln w="3175">
          <a:noFill/>
        </a:ln>
      </c:spPr>
    </c:title>
    <c:plotArea>
      <c:layout>
        <c:manualLayout>
          <c:xMode val="edge"/>
          <c:yMode val="edge"/>
          <c:x val="0.0715"/>
          <c:y val="0.223"/>
          <c:w val="0.91575"/>
          <c:h val="0.666"/>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costshift!$C$70</c:f>
              <c:numCache/>
            </c:numRef>
          </c:val>
        </c:ser>
        <c:axId val="16051435"/>
        <c:axId val="10245188"/>
      </c:barChart>
      <c:catAx>
        <c:axId val="1605143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0245188"/>
        <c:crosses val="autoZero"/>
        <c:auto val="1"/>
        <c:lblOffset val="100"/>
        <c:tickLblSkip val="1"/>
        <c:noMultiLvlLbl val="0"/>
      </c:catAx>
      <c:valAx>
        <c:axId val="1024518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16051435"/>
        <c:crossesAt val="1"/>
        <c:crossBetween val="between"/>
        <c:dispUnits/>
      </c:valAx>
      <c:spPr>
        <a:solidFill>
          <a:srgbClr val="FFFFFF"/>
        </a:solidFill>
        <a:ln w="12700">
          <a:solidFill>
            <a:srgbClr val="808080"/>
          </a:solidFill>
        </a:ln>
      </c:spPr>
    </c:plotArea>
    <c:legend>
      <c:legendPos val="r"/>
      <c:layout>
        <c:manualLayout>
          <c:xMode val="edge"/>
          <c:yMode val="edge"/>
          <c:x val="0.3735"/>
          <c:y val="0.91675"/>
          <c:w val="0.21825"/>
          <c:h val="0.0775"/>
        </c:manualLayout>
      </c:layout>
      <c:overlay val="0"/>
      <c:spPr>
        <a:solidFill>
          <a:srgbClr val="FFFFFF"/>
        </a:solidFill>
        <a:ln w="3175">
          <a:solidFill>
            <a:srgbClr val="00000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5</xdr:row>
      <xdr:rowOff>0</xdr:rowOff>
    </xdr:from>
    <xdr:to>
      <xdr:col>10</xdr:col>
      <xdr:colOff>1114425</xdr:colOff>
      <xdr:row>9</xdr:row>
      <xdr:rowOff>38100</xdr:rowOff>
    </xdr:to>
    <xdr:sp>
      <xdr:nvSpPr>
        <xdr:cNvPr id="1" name="Text Box 1"/>
        <xdr:cNvSpPr txBox="1">
          <a:spLocks noChangeArrowheads="1"/>
        </xdr:cNvSpPr>
      </xdr:nvSpPr>
      <xdr:spPr>
        <a:xfrm>
          <a:off x="66675" y="1133475"/>
          <a:ext cx="9277350" cy="7143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600" b="0" i="0" u="none" baseline="0">
              <a:solidFill>
                <a:srgbClr val="000000"/>
              </a:solidFill>
            </a:rPr>
            <a:t>This page provides gross charge information for the hospital's top admissions of adults and children &amp; adolescents.  Because each patient receives treatment based on their individual needs, the gross charge to each patient will vary.  Admissions with fewer than 15 cases are excluded.</a:t>
          </a:r>
        </a:p>
      </xdr:txBody>
    </xdr:sp>
    <xdr:clientData/>
  </xdr:twoCellAnchor>
  <xdr:twoCellAnchor>
    <xdr:from>
      <xdr:col>1</xdr:col>
      <xdr:colOff>66675</xdr:colOff>
      <xdr:row>5</xdr:row>
      <xdr:rowOff>0</xdr:rowOff>
    </xdr:from>
    <xdr:to>
      <xdr:col>10</xdr:col>
      <xdr:colOff>1114425</xdr:colOff>
      <xdr:row>9</xdr:row>
      <xdr:rowOff>38100</xdr:rowOff>
    </xdr:to>
    <xdr:sp>
      <xdr:nvSpPr>
        <xdr:cNvPr id="2" name="Text Box 1"/>
        <xdr:cNvSpPr txBox="1">
          <a:spLocks noChangeArrowheads="1"/>
        </xdr:cNvSpPr>
      </xdr:nvSpPr>
      <xdr:spPr>
        <a:xfrm>
          <a:off x="66675" y="1133475"/>
          <a:ext cx="9277350" cy="7143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600" b="0" i="0" u="none" baseline="0">
              <a:solidFill>
                <a:srgbClr val="000000"/>
              </a:solidFill>
            </a:rPr>
            <a:t>This page provides gross charge information for the hospital's top admissions of adults and children &amp; adolescents.  Because each patient receives treatment based on their individual needs, the gross charge to each patient will vary.  Admissions with fewer than 15 cases are excluded.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152400</xdr:rowOff>
    </xdr:from>
    <xdr:to>
      <xdr:col>11</xdr:col>
      <xdr:colOff>0</xdr:colOff>
      <xdr:row>9</xdr:row>
      <xdr:rowOff>9525</xdr:rowOff>
    </xdr:to>
    <xdr:sp>
      <xdr:nvSpPr>
        <xdr:cNvPr id="1" name="Text Box 1"/>
        <xdr:cNvSpPr txBox="1">
          <a:spLocks noChangeArrowheads="1"/>
        </xdr:cNvSpPr>
      </xdr:nvSpPr>
      <xdr:spPr>
        <a:xfrm>
          <a:off x="76200" y="1152525"/>
          <a:ext cx="11058525" cy="6667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600" b="0" i="0" u="none" baseline="0">
              <a:solidFill>
                <a:srgbClr val="000000"/>
              </a:solidFill>
            </a:rPr>
            <a:t>This page provides gross charge information for the hospital's top outpatient visits.  Because each patient receives treatment based on their individual needs, the gross charge to each patient will vary.</a:t>
          </a:r>
        </a:p>
      </xdr:txBody>
    </xdr:sp>
    <xdr:clientData/>
  </xdr:twoCellAnchor>
  <xdr:twoCellAnchor>
    <xdr:from>
      <xdr:col>1</xdr:col>
      <xdr:colOff>76200</xdr:colOff>
      <xdr:row>4</xdr:row>
      <xdr:rowOff>180975</xdr:rowOff>
    </xdr:from>
    <xdr:to>
      <xdr:col>11</xdr:col>
      <xdr:colOff>0</xdr:colOff>
      <xdr:row>9</xdr:row>
      <xdr:rowOff>9525</xdr:rowOff>
    </xdr:to>
    <xdr:sp>
      <xdr:nvSpPr>
        <xdr:cNvPr id="2" name="Text Box 1"/>
        <xdr:cNvSpPr txBox="1">
          <a:spLocks noChangeArrowheads="1"/>
        </xdr:cNvSpPr>
      </xdr:nvSpPr>
      <xdr:spPr>
        <a:xfrm>
          <a:off x="76200" y="1152525"/>
          <a:ext cx="11058525" cy="6667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600" b="0" i="0" u="none" baseline="0">
              <a:solidFill>
                <a:srgbClr val="000000"/>
              </a:solidFill>
            </a:rPr>
            <a:t>This page provides gross charge information for the hospital's top outpatient visits.  Because each patient receives treatment based on their individual needs, the gross charge to each patient will vary.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xdr:row>
      <xdr:rowOff>133350</xdr:rowOff>
    </xdr:from>
    <xdr:to>
      <xdr:col>20</xdr:col>
      <xdr:colOff>66675</xdr:colOff>
      <xdr:row>24</xdr:row>
      <xdr:rowOff>114300</xdr:rowOff>
    </xdr:to>
    <xdr:graphicFrame>
      <xdr:nvGraphicFramePr>
        <xdr:cNvPr id="1" name="Chart 2"/>
        <xdr:cNvGraphicFramePr/>
      </xdr:nvGraphicFramePr>
      <xdr:xfrm>
        <a:off x="18716625" y="1266825"/>
        <a:ext cx="2819400" cy="3848100"/>
      </xdr:xfrm>
      <a:graphic>
        <a:graphicData uri="http://schemas.openxmlformats.org/drawingml/2006/chart">
          <c:chart xmlns:c="http://schemas.openxmlformats.org/drawingml/2006/chart" r:id="rId1"/>
        </a:graphicData>
      </a:graphic>
    </xdr:graphicFrame>
    <xdr:clientData/>
  </xdr:twoCellAnchor>
  <xdr:twoCellAnchor>
    <xdr:from>
      <xdr:col>16</xdr:col>
      <xdr:colOff>9525</xdr:colOff>
      <xdr:row>28</xdr:row>
      <xdr:rowOff>190500</xdr:rowOff>
    </xdr:from>
    <xdr:to>
      <xdr:col>20</xdr:col>
      <xdr:colOff>114300</xdr:colOff>
      <xdr:row>45</xdr:row>
      <xdr:rowOff>9525</xdr:rowOff>
    </xdr:to>
    <xdr:graphicFrame>
      <xdr:nvGraphicFramePr>
        <xdr:cNvPr id="2" name="Chart 3"/>
        <xdr:cNvGraphicFramePr/>
      </xdr:nvGraphicFramePr>
      <xdr:xfrm>
        <a:off x="18726150" y="5991225"/>
        <a:ext cx="2857500" cy="3267075"/>
      </xdr:xfrm>
      <a:graphic>
        <a:graphicData uri="http://schemas.openxmlformats.org/drawingml/2006/chart">
          <c:chart xmlns:c="http://schemas.openxmlformats.org/drawingml/2006/chart" r:id="rId2"/>
        </a:graphicData>
      </a:graphic>
    </xdr:graphicFrame>
    <xdr:clientData/>
  </xdr:twoCellAnchor>
  <xdr:twoCellAnchor>
    <xdr:from>
      <xdr:col>6</xdr:col>
      <xdr:colOff>200025</xdr:colOff>
      <xdr:row>4</xdr:row>
      <xdr:rowOff>76200</xdr:rowOff>
    </xdr:from>
    <xdr:to>
      <xdr:col>15</xdr:col>
      <xdr:colOff>552450</xdr:colOff>
      <xdr:row>20</xdr:row>
      <xdr:rowOff>171450</xdr:rowOff>
    </xdr:to>
    <xdr:graphicFrame>
      <xdr:nvGraphicFramePr>
        <xdr:cNvPr id="3" name="Chart 4"/>
        <xdr:cNvGraphicFramePr/>
      </xdr:nvGraphicFramePr>
      <xdr:xfrm>
        <a:off x="12096750" y="1057275"/>
        <a:ext cx="6562725" cy="3343275"/>
      </xdr:xfrm>
      <a:graphic>
        <a:graphicData uri="http://schemas.openxmlformats.org/drawingml/2006/chart">
          <c:chart xmlns:c="http://schemas.openxmlformats.org/drawingml/2006/chart" r:id="rId3"/>
        </a:graphicData>
      </a:graphic>
    </xdr:graphicFrame>
    <xdr:clientData/>
  </xdr:twoCellAnchor>
  <xdr:twoCellAnchor>
    <xdr:from>
      <xdr:col>6</xdr:col>
      <xdr:colOff>209550</xdr:colOff>
      <xdr:row>21</xdr:row>
      <xdr:rowOff>114300</xdr:rowOff>
    </xdr:from>
    <xdr:to>
      <xdr:col>15</xdr:col>
      <xdr:colOff>352425</xdr:colOff>
      <xdr:row>25</xdr:row>
      <xdr:rowOff>133350</xdr:rowOff>
    </xdr:to>
    <xdr:sp>
      <xdr:nvSpPr>
        <xdr:cNvPr id="4" name="Text Box 5"/>
        <xdr:cNvSpPr txBox="1">
          <a:spLocks noChangeArrowheads="1"/>
        </xdr:cNvSpPr>
      </xdr:nvSpPr>
      <xdr:spPr>
        <a:xfrm>
          <a:off x="12106275" y="4543425"/>
          <a:ext cx="6353175" cy="819150"/>
        </a:xfrm>
        <a:prstGeom prst="rect">
          <a:avLst/>
        </a:prstGeom>
        <a:solidFill>
          <a:srgbClr val="FFFFFF"/>
        </a:solidFill>
        <a:ln w="952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000000"/>
              </a:solidFill>
            </a:rPr>
            <a:t>This graph shows the actual total amount the hospital earned as a surplus compared to what it planned to earn.  2014 does not have actual results yet.</a:t>
          </a:r>
        </a:p>
      </xdr:txBody>
    </xdr:sp>
    <xdr:clientData/>
  </xdr:twoCellAnchor>
  <xdr:twoCellAnchor>
    <xdr:from>
      <xdr:col>20</xdr:col>
      <xdr:colOff>161925</xdr:colOff>
      <xdr:row>8</xdr:row>
      <xdr:rowOff>38100</xdr:rowOff>
    </xdr:from>
    <xdr:to>
      <xdr:col>22</xdr:col>
      <xdr:colOff>552450</xdr:colOff>
      <xdr:row>19</xdr:row>
      <xdr:rowOff>152400</xdr:rowOff>
    </xdr:to>
    <xdr:sp>
      <xdr:nvSpPr>
        <xdr:cNvPr id="5" name="Text Box 6"/>
        <xdr:cNvSpPr txBox="1">
          <a:spLocks noChangeArrowheads="1"/>
        </xdr:cNvSpPr>
      </xdr:nvSpPr>
      <xdr:spPr>
        <a:xfrm>
          <a:off x="21631275" y="1828800"/>
          <a:ext cx="1609725" cy="2352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600" b="0" i="0" u="none" baseline="0">
              <a:solidFill>
                <a:srgbClr val="000000"/>
              </a:solidFill>
            </a:rPr>
            <a:t>This graph shows [hospital name]'s share of the total amount of revenues collected by Vermont hospitals in 2013.</a:t>
          </a:r>
        </a:p>
      </xdr:txBody>
    </xdr:sp>
    <xdr:clientData/>
  </xdr:twoCellAnchor>
  <xdr:twoCellAnchor>
    <xdr:from>
      <xdr:col>20</xdr:col>
      <xdr:colOff>190500</xdr:colOff>
      <xdr:row>30</xdr:row>
      <xdr:rowOff>152400</xdr:rowOff>
    </xdr:from>
    <xdr:to>
      <xdr:col>22</xdr:col>
      <xdr:colOff>581025</xdr:colOff>
      <xdr:row>40</xdr:row>
      <xdr:rowOff>47625</xdr:rowOff>
    </xdr:to>
    <xdr:sp>
      <xdr:nvSpPr>
        <xdr:cNvPr id="6" name="Text Box 7"/>
        <xdr:cNvSpPr txBox="1">
          <a:spLocks noChangeArrowheads="1"/>
        </xdr:cNvSpPr>
      </xdr:nvSpPr>
      <xdr:spPr>
        <a:xfrm>
          <a:off x="21659850" y="6381750"/>
          <a:ext cx="1609725" cy="19431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600" b="0" i="0" u="none" baseline="0">
              <a:solidFill>
                <a:srgbClr val="000000"/>
              </a:solidFill>
            </a:rPr>
            <a:t>This graph shows [hospital name]'s share of psychiatric acute admissions in Vermont in 2013.</a:t>
          </a:r>
        </a:p>
      </xdr:txBody>
    </xdr:sp>
    <xdr:clientData/>
  </xdr:twoCellAnchor>
  <xdr:twoCellAnchor>
    <xdr:from>
      <xdr:col>6</xdr:col>
      <xdr:colOff>247650</xdr:colOff>
      <xdr:row>28</xdr:row>
      <xdr:rowOff>104775</xdr:rowOff>
    </xdr:from>
    <xdr:to>
      <xdr:col>11</xdr:col>
      <xdr:colOff>19050</xdr:colOff>
      <xdr:row>44</xdr:row>
      <xdr:rowOff>133350</xdr:rowOff>
    </xdr:to>
    <xdr:graphicFrame>
      <xdr:nvGraphicFramePr>
        <xdr:cNvPr id="7" name="Chart 8"/>
        <xdr:cNvGraphicFramePr/>
      </xdr:nvGraphicFramePr>
      <xdr:xfrm>
        <a:off x="12144375" y="5934075"/>
        <a:ext cx="3543300" cy="3276600"/>
      </xdr:xfrm>
      <a:graphic>
        <a:graphicData uri="http://schemas.openxmlformats.org/drawingml/2006/chart">
          <c:chart xmlns:c="http://schemas.openxmlformats.org/drawingml/2006/chart" r:id="rId4"/>
        </a:graphicData>
      </a:graphic>
    </xdr:graphicFrame>
    <xdr:clientData/>
  </xdr:twoCellAnchor>
  <xdr:twoCellAnchor>
    <xdr:from>
      <xdr:col>11</xdr:col>
      <xdr:colOff>209550</xdr:colOff>
      <xdr:row>30</xdr:row>
      <xdr:rowOff>123825</xdr:rowOff>
    </xdr:from>
    <xdr:to>
      <xdr:col>15</xdr:col>
      <xdr:colOff>171450</xdr:colOff>
      <xdr:row>40</xdr:row>
      <xdr:rowOff>47625</xdr:rowOff>
    </xdr:to>
    <xdr:sp>
      <xdr:nvSpPr>
        <xdr:cNvPr id="8" name="Text Box 9"/>
        <xdr:cNvSpPr txBox="1">
          <a:spLocks noChangeArrowheads="1"/>
        </xdr:cNvSpPr>
      </xdr:nvSpPr>
      <xdr:spPr>
        <a:xfrm>
          <a:off x="15878175" y="6353175"/>
          <a:ext cx="2400300" cy="19716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600" b="0" i="0" u="none" baseline="0">
              <a:solidFill>
                <a:srgbClr val="000000"/>
              </a:solidFill>
            </a:rPr>
            <a:t>This graph shows who was charged for hospital services by the different payer types (Medicare, Medicaid, other government, commercial insurers, self payers).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11</xdr:row>
      <xdr:rowOff>28575</xdr:rowOff>
    </xdr:from>
    <xdr:to>
      <xdr:col>16</xdr:col>
      <xdr:colOff>476250</xdr:colOff>
      <xdr:row>27</xdr:row>
      <xdr:rowOff>57150</xdr:rowOff>
    </xdr:to>
    <xdr:graphicFrame>
      <xdr:nvGraphicFramePr>
        <xdr:cNvPr id="1" name="Chart 5"/>
        <xdr:cNvGraphicFramePr/>
      </xdr:nvGraphicFramePr>
      <xdr:xfrm>
        <a:off x="47625" y="2143125"/>
        <a:ext cx="12563475" cy="26479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27</xdr:row>
      <xdr:rowOff>152400</xdr:rowOff>
    </xdr:from>
    <xdr:to>
      <xdr:col>16</xdr:col>
      <xdr:colOff>495300</xdr:colOff>
      <xdr:row>45</xdr:row>
      <xdr:rowOff>104775</xdr:rowOff>
    </xdr:to>
    <xdr:graphicFrame>
      <xdr:nvGraphicFramePr>
        <xdr:cNvPr id="2" name="Chart 6"/>
        <xdr:cNvGraphicFramePr/>
      </xdr:nvGraphicFramePr>
      <xdr:xfrm>
        <a:off x="47625" y="4876800"/>
        <a:ext cx="12582525" cy="29146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xdr:row>
      <xdr:rowOff>85725</xdr:rowOff>
    </xdr:from>
    <xdr:to>
      <xdr:col>16</xdr:col>
      <xdr:colOff>590550</xdr:colOff>
      <xdr:row>10</xdr:row>
      <xdr:rowOff>28575</xdr:rowOff>
    </xdr:to>
    <xdr:sp>
      <xdr:nvSpPr>
        <xdr:cNvPr id="3" name="Text Box 1"/>
        <xdr:cNvSpPr txBox="1">
          <a:spLocks noChangeArrowheads="1"/>
        </xdr:cNvSpPr>
      </xdr:nvSpPr>
      <xdr:spPr>
        <a:xfrm>
          <a:off x="47625" y="1076325"/>
          <a:ext cx="12677775" cy="9334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600" b="0" i="0" u="none" baseline="0">
              <a:solidFill>
                <a:srgbClr val="000000"/>
              </a:solidFill>
              <a:latin typeface="Times New Roman"/>
              <a:ea typeface="Times New Roman"/>
              <a:cs typeface="Times New Roman"/>
            </a:rPr>
            <a:t>A hospital incurs costs to provide services to their patients.  All patients, regardless of their ability to pay, are billed the same price for the same service.  Sometimes the payment received by the hospital is less than cost for the services provided.  This includes payments from uninsured, Medicare, and Medicaid patients.  When the payment doesn't cover the cost to provide those services, this unreimbursed cost is passed on to other payers; this is the “cost shift”.
</a:t>
          </a:r>
          <a:r>
            <a:rPr lang="en-US" cap="none" sz="1600" b="0" i="0" u="none" baseline="0">
              <a:solidFill>
                <a:srgbClr val="000000"/>
              </a:solidFill>
              <a:latin typeface="Times New Roman"/>
              <a:ea typeface="Times New Roman"/>
              <a:cs typeface="Times New Roman"/>
            </a:rPr>
            <a:t>The ability to cost shift helps the hospital maintain its financial health.</a:t>
          </a:r>
        </a:p>
      </xdr:txBody>
    </xdr:sp>
    <xdr:clientData/>
  </xdr:twoCellAnchor>
  <xdr:twoCellAnchor>
    <xdr:from>
      <xdr:col>3</xdr:col>
      <xdr:colOff>609600</xdr:colOff>
      <xdr:row>19</xdr:row>
      <xdr:rowOff>28575</xdr:rowOff>
    </xdr:from>
    <xdr:to>
      <xdr:col>10</xdr:col>
      <xdr:colOff>47625</xdr:colOff>
      <xdr:row>32</xdr:row>
      <xdr:rowOff>66675</xdr:rowOff>
    </xdr:to>
    <xdr:sp>
      <xdr:nvSpPr>
        <xdr:cNvPr id="4" name="WordArt 13"/>
        <xdr:cNvSpPr>
          <a:spLocks/>
        </xdr:cNvSpPr>
      </xdr:nvSpPr>
      <xdr:spPr>
        <a:xfrm>
          <a:off x="4200525" y="3514725"/>
          <a:ext cx="4324350" cy="2209800"/>
        </a:xfrm>
        <a:prstGeom prst="rect"/>
        <a:noFill/>
      </xdr:spPr>
      <xdr:txBody>
        <a:bodyPr fromWordArt="1" wrap="none" lIns="91440" tIns="45720" rIns="91440" bIns="45720">
          <a:prstTxWarp prst="textPlain"/>
        </a:bodyPr>
        <a:p>
          <a:pPr algn="ctr"/>
          <a:r>
            <a:rPr sz="3600" b="1" kern="10" spc="0">
              <a:ln w="9525" cmpd="sng">
                <a:solidFill>
                  <a:srgbClr val="000000"/>
                </a:solidFill>
                <a:headEnd type="none"/>
                <a:tailEnd type="none"/>
              </a:ln>
              <a:solidFill>
                <a:srgbClr val="000000"/>
              </a:solidFill>
              <a:latin typeface="Arial Black"/>
              <a:cs typeface="Arial Black"/>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76200</xdr:rowOff>
    </xdr:from>
    <xdr:to>
      <xdr:col>12</xdr:col>
      <xdr:colOff>0</xdr:colOff>
      <xdr:row>8</xdr:row>
      <xdr:rowOff>123825</xdr:rowOff>
    </xdr:to>
    <xdr:sp>
      <xdr:nvSpPr>
        <xdr:cNvPr id="1" name="Text Box 1"/>
        <xdr:cNvSpPr txBox="1">
          <a:spLocks noChangeArrowheads="1"/>
        </xdr:cNvSpPr>
      </xdr:nvSpPr>
      <xdr:spPr>
        <a:xfrm>
          <a:off x="47625" y="1076325"/>
          <a:ext cx="14268450" cy="8096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600" b="0" i="0" u="none" baseline="0">
              <a:solidFill>
                <a:srgbClr val="000000"/>
              </a:solidFill>
            </a:rPr>
            <a:t>This page provides information about the hospital's financial health. It includes information on the hospital's ability to pay its bills and how much it costs to run the hospital.  Benchmarks provided here are for typical acute care community hospitals. [HOSPTIAL NAME] does not provide the full scope of services of a typical acute care community hospital so comparisons to the benchmarks may not be appropriate.</a:t>
          </a:r>
        </a:p>
      </xdr:txBody>
    </xdr:sp>
    <xdr:clientData/>
  </xdr:twoCellAnchor>
  <xdr:twoCellAnchor>
    <xdr:from>
      <xdr:col>0</xdr:col>
      <xdr:colOff>95250</xdr:colOff>
      <xdr:row>31</xdr:row>
      <xdr:rowOff>66675</xdr:rowOff>
    </xdr:from>
    <xdr:to>
      <xdr:col>12</xdr:col>
      <xdr:colOff>0</xdr:colOff>
      <xdr:row>40</xdr:row>
      <xdr:rowOff>28575</xdr:rowOff>
    </xdr:to>
    <xdr:sp>
      <xdr:nvSpPr>
        <xdr:cNvPr id="2" name="Text Box 5"/>
        <xdr:cNvSpPr txBox="1">
          <a:spLocks noChangeArrowheads="1"/>
        </xdr:cNvSpPr>
      </xdr:nvSpPr>
      <xdr:spPr>
        <a:xfrm>
          <a:off x="95250" y="8258175"/>
          <a:ext cx="14220825" cy="16764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600" b="0" i="0" u="none" baseline="0">
              <a:solidFill>
                <a:srgbClr val="000000"/>
              </a:solidFill>
              <a:latin typeface="Times New Roman"/>
              <a:ea typeface="Times New Roman"/>
              <a:cs typeface="Times New Roman"/>
            </a:rPr>
            <a:t>FTEs per adjusted occupied bed measures the cost effectiveness of the organization related to the total labor costs required to provide services to patients on a daily basis.
</a:t>
          </a:r>
          <a:r>
            <a:rPr lang="en-US" cap="none" sz="8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HOSPITAL NAME'S cost per adjusted admission is higher than a general hospital due to the longer lengths of stay of the patients that are treated. For an acute inpatient psychiatric admission the length of stay is 10 days, which is double the length of stay of most general hospital patients. Psychiatric residential lengths of stay can be 100 days or more.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104775</xdr:rowOff>
    </xdr:from>
    <xdr:to>
      <xdr:col>12</xdr:col>
      <xdr:colOff>0</xdr:colOff>
      <xdr:row>7</xdr:row>
      <xdr:rowOff>104775</xdr:rowOff>
    </xdr:to>
    <xdr:sp>
      <xdr:nvSpPr>
        <xdr:cNvPr id="1" name="Text Box 1"/>
        <xdr:cNvSpPr txBox="1">
          <a:spLocks noChangeArrowheads="1"/>
        </xdr:cNvSpPr>
      </xdr:nvSpPr>
      <xdr:spPr>
        <a:xfrm>
          <a:off x="47625" y="1076325"/>
          <a:ext cx="15716250" cy="5715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600" b="0" i="0" u="none" baseline="0">
              <a:solidFill>
                <a:srgbClr val="000000"/>
              </a:solidFill>
            </a:rPr>
            <a:t>This page provides information about the hospital's capital spending plans for the next four years.  Capital spending is money spent on purchases and improvements to the hospital including buildings, property, and equipment.</a:t>
          </a:r>
        </a:p>
      </xdr:txBody>
    </xdr:sp>
    <xdr:clientData/>
  </xdr:twoCellAnchor>
  <xdr:twoCellAnchor>
    <xdr:from>
      <xdr:col>0</xdr:col>
      <xdr:colOff>47625</xdr:colOff>
      <xdr:row>33</xdr:row>
      <xdr:rowOff>66675</xdr:rowOff>
    </xdr:from>
    <xdr:to>
      <xdr:col>11</xdr:col>
      <xdr:colOff>914400</xdr:colOff>
      <xdr:row>39</xdr:row>
      <xdr:rowOff>85725</xdr:rowOff>
    </xdr:to>
    <xdr:sp>
      <xdr:nvSpPr>
        <xdr:cNvPr id="2" name="Text Box 3"/>
        <xdr:cNvSpPr txBox="1">
          <a:spLocks noChangeArrowheads="1"/>
        </xdr:cNvSpPr>
      </xdr:nvSpPr>
      <xdr:spPr>
        <a:xfrm>
          <a:off x="47625" y="9258300"/>
          <a:ext cx="15687675" cy="12192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600" b="0" i="0" u="none" baseline="0">
              <a:solidFill>
                <a:srgbClr val="000000"/>
              </a:solidFill>
              <a:latin typeface="Times New Roman"/>
              <a:ea typeface="Times New Roman"/>
              <a:cs typeface="Times New Roman"/>
            </a:rPr>
            <a:t>Capital expenditures in a psychiatric hospital relate primarily to the physical plant and equipment expenditures relate more to the patients' physical surroundings. Investment in expensive technological diagnostic equipment for general medical services does not occur in a psychiatric facility as it would in a general medical hospital.
</a:t>
          </a:r>
          <a:r>
            <a:rPr lang="en-US" cap="none" sz="8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HOSPITAL NAME's capital planning has a much shorter time horizon and is based on cash availablity for a given year after the current year operating needs have been determined.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P55"/>
  <sheetViews>
    <sheetView tabSelected="1" zoomScale="80" zoomScaleNormal="80" zoomScaleSheetLayoutView="70" zoomScalePageLayoutView="0" workbookViewId="0" topLeftCell="B6">
      <selection activeCell="C18" sqref="C18"/>
    </sheetView>
  </sheetViews>
  <sheetFormatPr defaultColWidth="9.140625" defaultRowHeight="12.75"/>
  <cols>
    <col min="1" max="1" width="7.57421875" style="1" hidden="1" customWidth="1"/>
    <col min="2" max="2" width="53.8515625" style="1" customWidth="1"/>
    <col min="3" max="3" width="13.8515625" style="1" customWidth="1"/>
    <col min="4" max="4" width="10.57421875" style="1" hidden="1" customWidth="1"/>
    <col min="5" max="5" width="18.421875" style="1" customWidth="1"/>
    <col min="6" max="6" width="1.28515625" style="1" customWidth="1"/>
    <col min="7" max="7" width="16.7109375" style="1" customWidth="1"/>
    <col min="8" max="8" width="1.28515625" style="1" customWidth="1"/>
    <col min="9" max="9" width="16.7109375" style="1" customWidth="1"/>
    <col min="10" max="10" width="1.28515625" style="1" customWidth="1"/>
    <col min="11" max="11" width="16.7109375" style="1" customWidth="1"/>
    <col min="12" max="12" width="5.00390625" style="1" customWidth="1"/>
    <col min="13" max="13" width="18.28125" style="1" bestFit="1" customWidth="1"/>
    <col min="14" max="14" width="9.140625" style="1" customWidth="1"/>
    <col min="15" max="15" width="16.28125" style="1" customWidth="1"/>
    <col min="16" max="16384" width="9.140625" style="1" customWidth="1"/>
  </cols>
  <sheetData>
    <row r="1" spans="1:11" ht="23.25">
      <c r="A1" s="300" t="s">
        <v>170</v>
      </c>
      <c r="B1" s="300"/>
      <c r="C1" s="300"/>
      <c r="D1" s="300"/>
      <c r="E1" s="300"/>
      <c r="F1" s="300"/>
      <c r="G1" s="300"/>
      <c r="H1" s="300"/>
      <c r="I1" s="300"/>
      <c r="J1" s="300"/>
      <c r="K1" s="300"/>
    </row>
    <row r="2" ht="20.25">
      <c r="K2" s="219"/>
    </row>
    <row r="4" spans="1:14" ht="20.25">
      <c r="A4" s="299" t="s">
        <v>40</v>
      </c>
      <c r="B4" s="299"/>
      <c r="C4" s="299"/>
      <c r="D4" s="299"/>
      <c r="E4" s="299"/>
      <c r="F4" s="299"/>
      <c r="G4" s="299"/>
      <c r="H4" s="299"/>
      <c r="I4" s="299"/>
      <c r="J4" s="299"/>
      <c r="K4" s="299"/>
      <c r="L4" s="4"/>
      <c r="M4" s="4"/>
      <c r="N4" s="4"/>
    </row>
    <row r="10" spans="1:5" ht="15">
      <c r="A10" s="4"/>
      <c r="B10" s="4"/>
      <c r="C10" s="4"/>
      <c r="D10" s="4"/>
      <c r="E10" s="4"/>
    </row>
    <row r="11" spans="1:11" ht="20.25">
      <c r="A11" s="301" t="s">
        <v>171</v>
      </c>
      <c r="B11" s="301"/>
      <c r="C11" s="301"/>
      <c r="D11" s="301"/>
      <c r="E11" s="301"/>
      <c r="F11" s="301"/>
      <c r="G11" s="301"/>
      <c r="H11" s="301"/>
      <c r="I11" s="301"/>
      <c r="J11" s="301"/>
      <c r="K11" s="301"/>
    </row>
    <row r="12" spans="1:11" ht="15.75" thickBot="1">
      <c r="A12" s="5"/>
      <c r="B12" s="5"/>
      <c r="C12" s="5"/>
      <c r="D12" s="5"/>
      <c r="E12" s="5"/>
      <c r="F12" s="5"/>
      <c r="G12" s="5"/>
      <c r="H12" s="5"/>
      <c r="I12" s="5"/>
      <c r="J12" s="5"/>
      <c r="K12" s="17"/>
    </row>
    <row r="13" spans="1:11" ht="19.5" thickBot="1">
      <c r="A13" s="174"/>
      <c r="B13" s="177" t="s">
        <v>131</v>
      </c>
      <c r="C13" s="175"/>
      <c r="D13" s="175"/>
      <c r="E13" s="175"/>
      <c r="F13" s="175"/>
      <c r="G13" s="175"/>
      <c r="H13" s="175"/>
      <c r="I13" s="175"/>
      <c r="J13" s="175"/>
      <c r="K13" s="176"/>
    </row>
    <row r="14" spans="1:15" ht="15.75">
      <c r="A14" s="3"/>
      <c r="B14" s="140"/>
      <c r="C14" s="232" t="s">
        <v>47</v>
      </c>
      <c r="D14" s="125"/>
      <c r="E14" s="126" t="s">
        <v>56</v>
      </c>
      <c r="F14" s="69"/>
      <c r="G14" s="141" t="s">
        <v>38</v>
      </c>
      <c r="H14" s="67"/>
      <c r="I14" s="141" t="s">
        <v>38</v>
      </c>
      <c r="J14" s="67"/>
      <c r="K14" s="70" t="s">
        <v>38</v>
      </c>
      <c r="M14" s="35" t="s">
        <v>99</v>
      </c>
      <c r="N14" s="36"/>
      <c r="O14" s="37"/>
    </row>
    <row r="15" spans="1:15" ht="15.75">
      <c r="A15" s="24"/>
      <c r="B15" s="142" t="s">
        <v>55</v>
      </c>
      <c r="C15" s="233" t="s">
        <v>48</v>
      </c>
      <c r="D15" s="234"/>
      <c r="E15" s="235" t="s">
        <v>42</v>
      </c>
      <c r="F15" s="143"/>
      <c r="G15" s="144" t="s">
        <v>41</v>
      </c>
      <c r="H15" s="76"/>
      <c r="I15" s="144" t="s">
        <v>49</v>
      </c>
      <c r="J15" s="76"/>
      <c r="K15" s="145" t="s">
        <v>50</v>
      </c>
      <c r="M15" s="38"/>
      <c r="N15" s="5"/>
      <c r="O15" s="39"/>
    </row>
    <row r="16" spans="1:15" ht="15.75">
      <c r="A16" s="3"/>
      <c r="B16" s="146"/>
      <c r="C16" s="236"/>
      <c r="D16" s="125"/>
      <c r="E16" s="125"/>
      <c r="F16" s="69"/>
      <c r="G16" s="148"/>
      <c r="H16" s="67"/>
      <c r="I16" s="148"/>
      <c r="J16" s="67"/>
      <c r="K16" s="73"/>
      <c r="M16" s="40" t="s">
        <v>57</v>
      </c>
      <c r="N16" s="5"/>
      <c r="O16" s="39"/>
    </row>
    <row r="17" spans="1:15" ht="15.75">
      <c r="A17" s="169"/>
      <c r="B17" s="252" t="s">
        <v>128</v>
      </c>
      <c r="C17" s="253">
        <v>26</v>
      </c>
      <c r="D17" s="254"/>
      <c r="E17" s="297">
        <v>5641</v>
      </c>
      <c r="F17" s="171"/>
      <c r="G17" s="172"/>
      <c r="H17" s="170"/>
      <c r="I17" s="172"/>
      <c r="J17" s="170"/>
      <c r="K17" s="173"/>
      <c r="M17" s="41"/>
      <c r="N17" s="5"/>
      <c r="O17" s="39"/>
    </row>
    <row r="18" spans="1:15" ht="15.75">
      <c r="A18" s="149"/>
      <c r="B18" s="274" t="s">
        <v>149</v>
      </c>
      <c r="C18" s="275"/>
      <c r="D18" s="262"/>
      <c r="E18" s="276"/>
      <c r="F18" s="151"/>
      <c r="G18" s="152"/>
      <c r="H18" s="150"/>
      <c r="I18" s="152"/>
      <c r="J18" s="150"/>
      <c r="K18" s="153"/>
      <c r="M18" s="41"/>
      <c r="N18" s="5"/>
      <c r="O18" s="39"/>
    </row>
    <row r="19" spans="1:15" ht="15.75">
      <c r="A19" s="154"/>
      <c r="B19" s="274" t="s">
        <v>148</v>
      </c>
      <c r="C19" s="275"/>
      <c r="D19" s="262"/>
      <c r="E19" s="276"/>
      <c r="F19" s="156"/>
      <c r="G19" s="157"/>
      <c r="H19" s="155"/>
      <c r="I19" s="157"/>
      <c r="J19" s="155"/>
      <c r="K19" s="158"/>
      <c r="M19" s="41"/>
      <c r="N19" s="5"/>
      <c r="O19" s="39"/>
    </row>
    <row r="20" spans="1:15" ht="15.75">
      <c r="A20" s="154"/>
      <c r="B20" s="274" t="s">
        <v>158</v>
      </c>
      <c r="C20" s="275"/>
      <c r="D20" s="262"/>
      <c r="E20" s="276"/>
      <c r="F20" s="156"/>
      <c r="G20" s="157"/>
      <c r="H20" s="155"/>
      <c r="I20" s="157"/>
      <c r="J20" s="155"/>
      <c r="K20" s="158"/>
      <c r="M20" s="41"/>
      <c r="N20" s="5"/>
      <c r="O20" s="39"/>
    </row>
    <row r="21" spans="1:15" ht="15.75">
      <c r="A21" s="154"/>
      <c r="B21" s="274" t="s">
        <v>153</v>
      </c>
      <c r="C21" s="275"/>
      <c r="D21" s="262"/>
      <c r="E21" s="276"/>
      <c r="F21" s="156"/>
      <c r="G21" s="157"/>
      <c r="H21" s="155"/>
      <c r="I21" s="157"/>
      <c r="J21" s="155"/>
      <c r="K21" s="158"/>
      <c r="M21" s="41"/>
      <c r="N21" s="5"/>
      <c r="O21" s="39"/>
    </row>
    <row r="22" spans="1:15" ht="15.75">
      <c r="A22" s="154"/>
      <c r="B22" s="274" t="s">
        <v>151</v>
      </c>
      <c r="C22" s="275"/>
      <c r="D22" s="262"/>
      <c r="E22" s="276"/>
      <c r="F22" s="156"/>
      <c r="G22" s="157"/>
      <c r="H22" s="155"/>
      <c r="I22" s="157"/>
      <c r="J22" s="155"/>
      <c r="K22" s="158"/>
      <c r="M22" s="41"/>
      <c r="N22" s="5"/>
      <c r="O22" s="39"/>
    </row>
    <row r="23" spans="1:15" ht="15.75">
      <c r="A23" s="154"/>
      <c r="B23" s="274" t="s">
        <v>152</v>
      </c>
      <c r="C23" s="275"/>
      <c r="D23" s="262"/>
      <c r="E23" s="276"/>
      <c r="F23" s="156"/>
      <c r="G23" s="157"/>
      <c r="H23" s="155"/>
      <c r="I23" s="157"/>
      <c r="J23" s="155"/>
      <c r="K23" s="158"/>
      <c r="M23" s="41"/>
      <c r="N23" s="5"/>
      <c r="O23" s="39"/>
    </row>
    <row r="24" spans="1:15" ht="15.75">
      <c r="A24" s="154"/>
      <c r="B24" s="274" t="s">
        <v>150</v>
      </c>
      <c r="C24" s="275"/>
      <c r="D24" s="262"/>
      <c r="E24" s="276"/>
      <c r="F24" s="156"/>
      <c r="G24" s="157"/>
      <c r="H24" s="155"/>
      <c r="I24" s="157"/>
      <c r="J24" s="155"/>
      <c r="K24" s="158"/>
      <c r="M24" s="41"/>
      <c r="N24" s="5"/>
      <c r="O24" s="39"/>
    </row>
    <row r="25" spans="1:15" ht="15.75">
      <c r="A25" s="154"/>
      <c r="B25" s="274" t="s">
        <v>156</v>
      </c>
      <c r="C25" s="275"/>
      <c r="D25" s="262"/>
      <c r="E25" s="276"/>
      <c r="F25" s="156"/>
      <c r="G25" s="157"/>
      <c r="H25" s="155"/>
      <c r="I25" s="157"/>
      <c r="J25" s="155"/>
      <c r="K25" s="158"/>
      <c r="M25" s="41"/>
      <c r="N25" s="5"/>
      <c r="O25" s="39"/>
    </row>
    <row r="26" spans="1:15" ht="15.75">
      <c r="A26" s="154"/>
      <c r="B26" s="274" t="s">
        <v>160</v>
      </c>
      <c r="C26" s="275"/>
      <c r="D26" s="262"/>
      <c r="E26" s="276"/>
      <c r="F26" s="156"/>
      <c r="G26" s="157"/>
      <c r="H26" s="155"/>
      <c r="I26" s="157"/>
      <c r="J26" s="155"/>
      <c r="K26" s="158"/>
      <c r="M26" s="41"/>
      <c r="N26" s="5"/>
      <c r="O26" s="39"/>
    </row>
    <row r="27" spans="1:15" ht="15.75">
      <c r="A27" s="154"/>
      <c r="B27" s="274" t="s">
        <v>166</v>
      </c>
      <c r="C27" s="275"/>
      <c r="D27" s="262"/>
      <c r="E27" s="276"/>
      <c r="F27" s="156"/>
      <c r="G27" s="157"/>
      <c r="H27" s="155"/>
      <c r="I27" s="157"/>
      <c r="J27" s="155"/>
      <c r="K27" s="158"/>
      <c r="M27" s="41"/>
      <c r="N27" s="5"/>
      <c r="O27" s="39"/>
    </row>
    <row r="28" spans="1:15" ht="15.75">
      <c r="A28" s="154"/>
      <c r="B28" s="274" t="s">
        <v>166</v>
      </c>
      <c r="C28" s="275"/>
      <c r="D28" s="262"/>
      <c r="E28" s="276"/>
      <c r="F28" s="156"/>
      <c r="G28" s="157"/>
      <c r="H28" s="155"/>
      <c r="I28" s="157"/>
      <c r="J28" s="155"/>
      <c r="K28" s="158"/>
      <c r="M28" s="41"/>
      <c r="N28" s="5"/>
      <c r="O28" s="39"/>
    </row>
    <row r="29" spans="1:15" ht="15.75">
      <c r="A29" s="154"/>
      <c r="B29" s="274" t="s">
        <v>154</v>
      </c>
      <c r="C29" s="275"/>
      <c r="D29" s="262"/>
      <c r="E29" s="276"/>
      <c r="F29" s="156"/>
      <c r="G29" s="157"/>
      <c r="H29" s="155"/>
      <c r="I29" s="157"/>
      <c r="J29" s="155"/>
      <c r="K29" s="158"/>
      <c r="M29" s="41"/>
      <c r="N29" s="5"/>
      <c r="O29" s="39"/>
    </row>
    <row r="30" spans="1:15" ht="15.75">
      <c r="A30" s="154"/>
      <c r="B30" s="274" t="s">
        <v>161</v>
      </c>
      <c r="C30" s="275"/>
      <c r="D30" s="262"/>
      <c r="E30" s="276"/>
      <c r="F30" s="156"/>
      <c r="G30" s="157"/>
      <c r="H30" s="155"/>
      <c r="I30" s="157"/>
      <c r="J30" s="155"/>
      <c r="K30" s="158"/>
      <c r="M30" s="41"/>
      <c r="N30" s="5"/>
      <c r="O30" s="39"/>
    </row>
    <row r="31" spans="1:15" ht="15.75">
      <c r="A31" s="154"/>
      <c r="B31" s="274" t="s">
        <v>169</v>
      </c>
      <c r="C31" s="275"/>
      <c r="D31" s="262"/>
      <c r="E31" s="276"/>
      <c r="F31" s="156"/>
      <c r="G31" s="157"/>
      <c r="H31" s="155"/>
      <c r="I31" s="157"/>
      <c r="J31" s="155"/>
      <c r="K31" s="158"/>
      <c r="M31" s="41"/>
      <c r="N31" s="5"/>
      <c r="O31" s="39"/>
    </row>
    <row r="32" spans="1:15" ht="15.75">
      <c r="A32" s="154"/>
      <c r="B32" s="274" t="s">
        <v>159</v>
      </c>
      <c r="C32" s="275"/>
      <c r="D32" s="262"/>
      <c r="E32" s="276"/>
      <c r="F32" s="156"/>
      <c r="G32" s="157"/>
      <c r="H32" s="155"/>
      <c r="I32" s="157"/>
      <c r="J32" s="155"/>
      <c r="K32" s="158"/>
      <c r="M32" s="41"/>
      <c r="N32" s="5"/>
      <c r="O32" s="39"/>
    </row>
    <row r="33" spans="1:15" ht="15.75">
      <c r="A33" s="154"/>
      <c r="B33" s="274" t="s">
        <v>158</v>
      </c>
      <c r="C33" s="275"/>
      <c r="D33" s="262"/>
      <c r="E33" s="276"/>
      <c r="F33" s="156"/>
      <c r="G33" s="157"/>
      <c r="H33" s="155"/>
      <c r="I33" s="157"/>
      <c r="J33" s="155"/>
      <c r="K33" s="158"/>
      <c r="M33" s="41"/>
      <c r="N33" s="5"/>
      <c r="O33" s="39"/>
    </row>
    <row r="34" spans="1:15" ht="15.75">
      <c r="A34" s="154"/>
      <c r="B34" s="274" t="s">
        <v>166</v>
      </c>
      <c r="C34" s="275"/>
      <c r="D34" s="262"/>
      <c r="E34" s="276"/>
      <c r="F34" s="156"/>
      <c r="G34" s="157"/>
      <c r="H34" s="155"/>
      <c r="I34" s="157"/>
      <c r="J34" s="155"/>
      <c r="K34" s="158"/>
      <c r="M34" s="41"/>
      <c r="N34" s="5"/>
      <c r="O34" s="39"/>
    </row>
    <row r="35" spans="1:15" ht="15.75">
      <c r="A35" s="154"/>
      <c r="B35" s="274" t="s">
        <v>166</v>
      </c>
      <c r="C35" s="275"/>
      <c r="D35" s="277"/>
      <c r="E35" s="276"/>
      <c r="F35" s="156"/>
      <c r="G35" s="157"/>
      <c r="H35" s="155"/>
      <c r="I35" s="157"/>
      <c r="J35" s="155"/>
      <c r="K35" s="158"/>
      <c r="M35" s="41"/>
      <c r="N35" s="5"/>
      <c r="O35" s="39"/>
    </row>
    <row r="36" spans="1:15" ht="15.75">
      <c r="A36" s="154"/>
      <c r="B36" s="274" t="s">
        <v>165</v>
      </c>
      <c r="C36" s="275"/>
      <c r="D36" s="277"/>
      <c r="E36" s="276"/>
      <c r="F36" s="156"/>
      <c r="G36" s="157"/>
      <c r="H36" s="155"/>
      <c r="I36" s="157"/>
      <c r="J36" s="155"/>
      <c r="K36" s="158"/>
      <c r="M36" s="41"/>
      <c r="N36" s="5"/>
      <c r="O36" s="39"/>
    </row>
    <row r="37" spans="1:15" ht="15.75" hidden="1">
      <c r="A37" s="154"/>
      <c r="B37" s="270"/>
      <c r="C37" s="271"/>
      <c r="D37" s="277"/>
      <c r="E37" s="272"/>
      <c r="F37" s="156"/>
      <c r="G37" s="157"/>
      <c r="H37" s="155"/>
      <c r="I37" s="157"/>
      <c r="J37" s="155"/>
      <c r="K37" s="158"/>
      <c r="M37" s="41"/>
      <c r="N37" s="5"/>
      <c r="O37" s="39"/>
    </row>
    <row r="38" spans="1:15" ht="15.75" hidden="1">
      <c r="A38" s="154"/>
      <c r="B38" s="270"/>
      <c r="C38" s="271"/>
      <c r="D38" s="277"/>
      <c r="E38" s="272"/>
      <c r="F38" s="156"/>
      <c r="G38" s="157"/>
      <c r="H38" s="155"/>
      <c r="I38" s="157"/>
      <c r="J38" s="155"/>
      <c r="K38" s="158"/>
      <c r="M38" s="41"/>
      <c r="N38" s="5"/>
      <c r="O38" s="39"/>
    </row>
    <row r="39" spans="1:15" ht="15.75" hidden="1">
      <c r="A39" s="154"/>
      <c r="B39" s="270"/>
      <c r="C39" s="271"/>
      <c r="D39" s="277"/>
      <c r="E39" s="272"/>
      <c r="F39" s="156"/>
      <c r="G39" s="157"/>
      <c r="H39" s="155"/>
      <c r="I39" s="157"/>
      <c r="J39" s="155"/>
      <c r="K39" s="158"/>
      <c r="M39" s="41"/>
      <c r="N39" s="5"/>
      <c r="O39" s="39"/>
    </row>
    <row r="40" spans="1:15" ht="15.75" hidden="1">
      <c r="A40" s="154"/>
      <c r="B40" s="270"/>
      <c r="C40" s="271"/>
      <c r="D40" s="277"/>
      <c r="E40" s="272"/>
      <c r="F40" s="156"/>
      <c r="G40" s="157"/>
      <c r="H40" s="155"/>
      <c r="I40" s="157"/>
      <c r="J40" s="155"/>
      <c r="K40" s="158"/>
      <c r="M40" s="41"/>
      <c r="N40" s="5"/>
      <c r="O40" s="39"/>
    </row>
    <row r="41" spans="1:15" ht="15.75" hidden="1">
      <c r="A41" s="154"/>
      <c r="B41" s="270"/>
      <c r="C41" s="271"/>
      <c r="D41" s="277"/>
      <c r="E41" s="272"/>
      <c r="F41" s="156"/>
      <c r="G41" s="157"/>
      <c r="H41" s="155"/>
      <c r="I41" s="157"/>
      <c r="J41" s="155"/>
      <c r="K41" s="158"/>
      <c r="M41" s="41"/>
      <c r="N41" s="5"/>
      <c r="O41" s="39"/>
    </row>
    <row r="42" spans="1:15" ht="15.75">
      <c r="A42" s="154"/>
      <c r="B42" s="270"/>
      <c r="C42" s="271"/>
      <c r="D42" s="277"/>
      <c r="E42" s="272"/>
      <c r="F42" s="156"/>
      <c r="G42" s="157"/>
      <c r="H42" s="155"/>
      <c r="I42" s="157"/>
      <c r="J42" s="155"/>
      <c r="K42" s="158"/>
      <c r="M42" s="41"/>
      <c r="N42" s="5"/>
      <c r="O42" s="39"/>
    </row>
    <row r="43" spans="1:15" s="4" customFormat="1" ht="15.75">
      <c r="A43" s="278"/>
      <c r="B43" s="279"/>
      <c r="C43" s="280"/>
      <c r="D43" s="281"/>
      <c r="E43" s="282"/>
      <c r="F43" s="283"/>
      <c r="G43" s="284"/>
      <c r="H43" s="281"/>
      <c r="I43" s="284"/>
      <c r="J43" s="281"/>
      <c r="K43" s="285"/>
      <c r="M43" s="286"/>
      <c r="N43" s="163"/>
      <c r="O43" s="287"/>
    </row>
    <row r="44" spans="1:15" ht="15.75">
      <c r="A44" s="154"/>
      <c r="B44" s="258" t="s">
        <v>129</v>
      </c>
      <c r="C44" s="255"/>
      <c r="D44" s="256"/>
      <c r="E44" s="257"/>
      <c r="F44" s="156"/>
      <c r="G44" s="157"/>
      <c r="H44" s="155"/>
      <c r="I44" s="157"/>
      <c r="J44" s="155"/>
      <c r="K44" s="158"/>
      <c r="M44" s="41"/>
      <c r="N44" s="5"/>
      <c r="O44" s="39"/>
    </row>
    <row r="45" spans="1:15" ht="15.75">
      <c r="A45" s="154"/>
      <c r="B45" s="274" t="s">
        <v>151</v>
      </c>
      <c r="C45" s="275"/>
      <c r="D45" s="261"/>
      <c r="E45" s="276"/>
      <c r="F45" s="156"/>
      <c r="G45" s="157"/>
      <c r="H45" s="155"/>
      <c r="I45" s="157"/>
      <c r="J45" s="155"/>
      <c r="K45" s="158"/>
      <c r="M45" s="41"/>
      <c r="N45" s="5"/>
      <c r="O45" s="39"/>
    </row>
    <row r="46" spans="1:15" ht="15.75">
      <c r="A46" s="154"/>
      <c r="B46" s="274" t="s">
        <v>153</v>
      </c>
      <c r="C46" s="275"/>
      <c r="D46" s="261"/>
      <c r="E46" s="276"/>
      <c r="F46" s="156"/>
      <c r="G46" s="157"/>
      <c r="H46" s="155"/>
      <c r="I46" s="157"/>
      <c r="J46" s="155"/>
      <c r="K46" s="158"/>
      <c r="M46" s="41"/>
      <c r="N46" s="5"/>
      <c r="O46" s="39"/>
    </row>
    <row r="47" spans="1:15" ht="15.75">
      <c r="A47" s="154"/>
      <c r="B47" s="274" t="s">
        <v>158</v>
      </c>
      <c r="C47" s="275"/>
      <c r="D47" s="261"/>
      <c r="E47" s="276"/>
      <c r="F47" s="156"/>
      <c r="G47" s="157"/>
      <c r="H47" s="155"/>
      <c r="I47" s="157"/>
      <c r="J47" s="155"/>
      <c r="K47" s="158"/>
      <c r="M47" s="41"/>
      <c r="N47" s="5"/>
      <c r="O47" s="39"/>
    </row>
    <row r="48" spans="1:15" ht="15.75">
      <c r="A48" s="154"/>
      <c r="B48" s="274" t="s">
        <v>150</v>
      </c>
      <c r="C48" s="275"/>
      <c r="D48" s="261"/>
      <c r="E48" s="276"/>
      <c r="F48" s="156"/>
      <c r="G48" s="157"/>
      <c r="H48" s="155"/>
      <c r="I48" s="157"/>
      <c r="J48" s="155"/>
      <c r="K48" s="158"/>
      <c r="M48" s="41"/>
      <c r="N48" s="5"/>
      <c r="O48" s="39"/>
    </row>
    <row r="49" spans="1:15" ht="15.75">
      <c r="A49" s="154"/>
      <c r="B49" s="274" t="s">
        <v>165</v>
      </c>
      <c r="C49" s="275"/>
      <c r="D49" s="261"/>
      <c r="E49" s="276"/>
      <c r="F49" s="156"/>
      <c r="G49" s="157"/>
      <c r="H49" s="155"/>
      <c r="I49" s="157"/>
      <c r="J49" s="155"/>
      <c r="K49" s="158"/>
      <c r="M49" s="41"/>
      <c r="N49" s="5"/>
      <c r="O49" s="39"/>
    </row>
    <row r="50" spans="1:15" ht="15.75">
      <c r="A50" s="223"/>
      <c r="B50" s="270"/>
      <c r="C50" s="271"/>
      <c r="D50" s="261"/>
      <c r="E50" s="272"/>
      <c r="F50" s="224"/>
      <c r="G50" s="225"/>
      <c r="H50" s="226"/>
      <c r="I50" s="225"/>
      <c r="J50" s="226"/>
      <c r="K50" s="227"/>
      <c r="M50" s="41"/>
      <c r="N50" s="5"/>
      <c r="O50" s="39"/>
    </row>
    <row r="51" spans="1:13" s="5" customFormat="1" ht="15.75">
      <c r="A51" s="17"/>
      <c r="B51" s="270"/>
      <c r="C51" s="271"/>
      <c r="D51" s="261"/>
      <c r="E51" s="272"/>
      <c r="F51" s="156"/>
      <c r="G51" s="157"/>
      <c r="H51" s="155"/>
      <c r="I51" s="157"/>
      <c r="J51" s="155"/>
      <c r="K51" s="158"/>
      <c r="L51" s="1"/>
      <c r="M51" s="41"/>
    </row>
    <row r="52" spans="1:15" ht="15.75">
      <c r="A52" s="24"/>
      <c r="B52" s="270"/>
      <c r="C52" s="271"/>
      <c r="D52" s="259"/>
      <c r="E52" s="272"/>
      <c r="F52" s="228"/>
      <c r="G52" s="229"/>
      <c r="H52" s="230"/>
      <c r="I52" s="229"/>
      <c r="J52" s="230"/>
      <c r="K52" s="231"/>
      <c r="M52" s="42"/>
      <c r="N52" s="5"/>
      <c r="O52" s="39"/>
    </row>
    <row r="53" spans="1:15" ht="15.75">
      <c r="A53" s="3"/>
      <c r="B53" s="147"/>
      <c r="C53" s="147"/>
      <c r="D53" s="67"/>
      <c r="E53" s="73"/>
      <c r="F53" s="67"/>
      <c r="G53" s="67"/>
      <c r="H53" s="67"/>
      <c r="I53" s="67"/>
      <c r="J53" s="67"/>
      <c r="K53" s="73"/>
      <c r="M53" s="41"/>
      <c r="N53" s="5"/>
      <c r="O53" s="39"/>
    </row>
    <row r="54" spans="1:15" ht="15.75">
      <c r="A54" s="9"/>
      <c r="B54" s="159" t="s">
        <v>61</v>
      </c>
      <c r="C54" s="160"/>
      <c r="D54" s="76"/>
      <c r="E54" s="161"/>
      <c r="F54" s="76"/>
      <c r="G54" s="76"/>
      <c r="H54" s="76"/>
      <c r="I54" s="76"/>
      <c r="J54" s="76"/>
      <c r="K54" s="161"/>
      <c r="M54" s="41">
        <f>SUM(M18:M53)</f>
        <v>0</v>
      </c>
      <c r="N54" s="5" t="s">
        <v>58</v>
      </c>
      <c r="O54" s="39"/>
    </row>
    <row r="55" spans="2:16" ht="15.75">
      <c r="B55" s="162"/>
      <c r="C55" s="162"/>
      <c r="D55" s="162"/>
      <c r="E55" s="162"/>
      <c r="F55" s="162"/>
      <c r="G55" s="162"/>
      <c r="H55" s="162"/>
      <c r="I55" s="162"/>
      <c r="J55" s="162"/>
      <c r="K55" s="162"/>
      <c r="M55" s="194"/>
      <c r="N55" s="220" t="s">
        <v>177</v>
      </c>
      <c r="O55" s="221"/>
      <c r="P55" s="222"/>
    </row>
  </sheetData>
  <sheetProtection/>
  <mergeCells count="3">
    <mergeCell ref="A4:K4"/>
    <mergeCell ref="A1:K1"/>
    <mergeCell ref="A11:K11"/>
  </mergeCells>
  <printOptions/>
  <pageMargins left="0.5" right="0.5" top="0.25" bottom="0" header="0.5" footer="0.35"/>
  <pageSetup fitToHeight="1" fitToWidth="1" horizontalDpi="600" verticalDpi="600" orientation="landscape" scale="7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75" zoomScaleNormal="75" zoomScaleSheetLayoutView="70" zoomScalePageLayoutView="0" workbookViewId="0" topLeftCell="B1">
      <selection activeCell="C18" sqref="C18"/>
    </sheetView>
  </sheetViews>
  <sheetFormatPr defaultColWidth="9.140625" defaultRowHeight="12.75"/>
  <cols>
    <col min="1" max="1" width="8.57421875" style="1" hidden="1" customWidth="1"/>
    <col min="2" max="2" width="76.140625" style="1" customWidth="1"/>
    <col min="3" max="3" width="13.8515625" style="1" customWidth="1"/>
    <col min="4" max="4" width="1.28515625" style="1" customWidth="1"/>
    <col min="5" max="5" width="18.421875" style="1" customWidth="1"/>
    <col min="6" max="6" width="1.28515625" style="1" customWidth="1"/>
    <col min="7" max="7" width="16.00390625" style="1" customWidth="1"/>
    <col min="8" max="8" width="1.28515625" style="1" customWidth="1"/>
    <col min="9" max="9" width="18.28125" style="1" customWidth="1"/>
    <col min="10" max="10" width="1.28515625" style="1" customWidth="1"/>
    <col min="11" max="11" width="19.140625" style="1" customWidth="1"/>
    <col min="12" max="16384" width="9.140625" style="1" customWidth="1"/>
  </cols>
  <sheetData>
    <row r="1" spans="1:11" ht="23.25">
      <c r="A1" s="300" t="s">
        <v>170</v>
      </c>
      <c r="B1" s="300"/>
      <c r="C1" s="300"/>
      <c r="D1" s="300"/>
      <c r="E1" s="300"/>
      <c r="F1" s="300"/>
      <c r="G1" s="300"/>
      <c r="H1" s="300"/>
      <c r="I1" s="300"/>
      <c r="J1" s="300"/>
      <c r="K1" s="300"/>
    </row>
    <row r="2" ht="20.25">
      <c r="K2" s="219"/>
    </row>
    <row r="4" spans="1:12" ht="20.25">
      <c r="A4" s="299" t="s">
        <v>40</v>
      </c>
      <c r="B4" s="299"/>
      <c r="C4" s="299"/>
      <c r="D4" s="299"/>
      <c r="E4" s="299"/>
      <c r="F4" s="299"/>
      <c r="G4" s="299"/>
      <c r="H4" s="299"/>
      <c r="I4" s="299"/>
      <c r="J4" s="299"/>
      <c r="K4" s="299"/>
      <c r="L4" s="4"/>
    </row>
    <row r="10" spans="1:5" ht="15">
      <c r="A10" s="4"/>
      <c r="B10" s="4"/>
      <c r="C10" s="4"/>
      <c r="D10" s="4"/>
      <c r="E10" s="4"/>
    </row>
    <row r="11" spans="1:11" ht="20.25">
      <c r="A11" s="301" t="s">
        <v>172</v>
      </c>
      <c r="B11" s="301"/>
      <c r="C11" s="301"/>
      <c r="D11" s="301"/>
      <c r="E11" s="301"/>
      <c r="F11" s="301"/>
      <c r="G11" s="301"/>
      <c r="H11" s="301"/>
      <c r="I11" s="301"/>
      <c r="J11" s="301"/>
      <c r="K11" s="301"/>
    </row>
    <row r="12" spans="1:11" ht="15.75" thickBot="1">
      <c r="A12" s="5"/>
      <c r="B12" s="5"/>
      <c r="C12" s="5"/>
      <c r="D12" s="5"/>
      <c r="E12" s="5"/>
      <c r="F12" s="5"/>
      <c r="G12" s="5"/>
      <c r="H12" s="5"/>
      <c r="I12" s="5"/>
      <c r="J12" s="5"/>
      <c r="K12" s="17"/>
    </row>
    <row r="13" spans="1:11" ht="19.5" thickBot="1">
      <c r="A13" s="174"/>
      <c r="B13" s="174" t="s">
        <v>132</v>
      </c>
      <c r="C13" s="175"/>
      <c r="D13" s="175"/>
      <c r="E13" s="175"/>
      <c r="F13" s="175"/>
      <c r="G13" s="175"/>
      <c r="H13" s="175"/>
      <c r="I13" s="175"/>
      <c r="J13" s="175"/>
      <c r="K13" s="176"/>
    </row>
    <row r="14" spans="1:11" ht="15.75">
      <c r="A14" s="3"/>
      <c r="B14" s="140"/>
      <c r="C14" s="232" t="s">
        <v>47</v>
      </c>
      <c r="D14" s="125"/>
      <c r="E14" s="126" t="s">
        <v>56</v>
      </c>
      <c r="F14" s="69"/>
      <c r="G14" s="141" t="s">
        <v>38</v>
      </c>
      <c r="H14" s="67"/>
      <c r="I14" s="141" t="s">
        <v>38</v>
      </c>
      <c r="J14" s="67"/>
      <c r="K14" s="70" t="s">
        <v>38</v>
      </c>
    </row>
    <row r="15" spans="1:11" ht="15.75">
      <c r="A15" s="178"/>
      <c r="B15" s="142" t="s">
        <v>55</v>
      </c>
      <c r="C15" s="233" t="s">
        <v>130</v>
      </c>
      <c r="D15" s="234"/>
      <c r="E15" s="235" t="s">
        <v>42</v>
      </c>
      <c r="F15" s="143"/>
      <c r="G15" s="144" t="s">
        <v>41</v>
      </c>
      <c r="H15" s="76"/>
      <c r="I15" s="144" t="s">
        <v>49</v>
      </c>
      <c r="J15" s="76"/>
      <c r="K15" s="145" t="s">
        <v>50</v>
      </c>
    </row>
    <row r="16" spans="1:11" ht="15.75">
      <c r="A16" s="3"/>
      <c r="B16" s="146"/>
      <c r="C16" s="236"/>
      <c r="D16" s="125"/>
      <c r="E16" s="125"/>
      <c r="F16" s="69"/>
      <c r="G16" s="148"/>
      <c r="H16" s="67"/>
      <c r="I16" s="148"/>
      <c r="J16" s="67"/>
      <c r="K16" s="73"/>
    </row>
    <row r="17" spans="1:11" ht="15.75">
      <c r="A17" s="149"/>
      <c r="B17" s="291" t="s">
        <v>179</v>
      </c>
      <c r="C17" s="292">
        <v>26</v>
      </c>
      <c r="D17" s="293"/>
      <c r="E17" s="294">
        <f>IPprice!E17/C17</f>
        <v>216.96153846153845</v>
      </c>
      <c r="F17" s="151"/>
      <c r="G17" s="152"/>
      <c r="H17" s="150"/>
      <c r="I17" s="152"/>
      <c r="J17" s="150"/>
      <c r="K17" s="153"/>
    </row>
    <row r="18" spans="1:11" ht="15.75">
      <c r="A18" s="154"/>
      <c r="B18" s="295"/>
      <c r="C18" s="280"/>
      <c r="D18" s="281"/>
      <c r="E18" s="282"/>
      <c r="F18" s="156"/>
      <c r="G18" s="157"/>
      <c r="H18" s="155"/>
      <c r="I18" s="157"/>
      <c r="J18" s="155"/>
      <c r="K18" s="158"/>
    </row>
    <row r="19" spans="1:11" ht="15.75">
      <c r="A19" s="154"/>
      <c r="B19" s="295"/>
      <c r="C19" s="280"/>
      <c r="D19" s="281"/>
      <c r="E19" s="282"/>
      <c r="F19" s="156"/>
      <c r="G19" s="260"/>
      <c r="H19" s="155"/>
      <c r="I19" s="157"/>
      <c r="J19" s="155"/>
      <c r="K19" s="158"/>
    </row>
    <row r="20" spans="1:11" ht="15.75">
      <c r="A20" s="154"/>
      <c r="B20" s="295"/>
      <c r="C20" s="280"/>
      <c r="D20" s="281"/>
      <c r="E20" s="282"/>
      <c r="F20" s="156"/>
      <c r="H20" s="155"/>
      <c r="I20" s="157"/>
      <c r="J20" s="155"/>
      <c r="K20" s="158"/>
    </row>
    <row r="21" spans="1:11" ht="15.75">
      <c r="A21" s="154"/>
      <c r="B21" s="295"/>
      <c r="C21" s="280"/>
      <c r="D21" s="281"/>
      <c r="E21" s="282"/>
      <c r="F21" s="156"/>
      <c r="G21" s="157"/>
      <c r="H21" s="155"/>
      <c r="I21" s="157"/>
      <c r="J21" s="155"/>
      <c r="K21" s="158"/>
    </row>
    <row r="22" spans="1:11" ht="15.75">
      <c r="A22" s="154"/>
      <c r="B22" s="295"/>
      <c r="C22" s="280"/>
      <c r="D22" s="281"/>
      <c r="E22" s="282"/>
      <c r="F22" s="156"/>
      <c r="G22" s="157"/>
      <c r="H22" s="155"/>
      <c r="I22" s="157"/>
      <c r="J22" s="155"/>
      <c r="K22" s="158"/>
    </row>
    <row r="23" spans="1:11" ht="15.75">
      <c r="A23" s="154"/>
      <c r="B23" s="295"/>
      <c r="C23" s="280"/>
      <c r="D23" s="281"/>
      <c r="E23" s="282"/>
      <c r="F23" s="156"/>
      <c r="G23" s="157"/>
      <c r="H23" s="155"/>
      <c r="I23" s="157"/>
      <c r="J23" s="155"/>
      <c r="K23" s="158"/>
    </row>
    <row r="24" spans="1:11" ht="15.75">
      <c r="A24" s="154"/>
      <c r="B24" s="295"/>
      <c r="C24" s="280"/>
      <c r="D24" s="281"/>
      <c r="E24" s="282"/>
      <c r="F24" s="156"/>
      <c r="G24" s="157"/>
      <c r="H24" s="155"/>
      <c r="I24" s="157"/>
      <c r="J24" s="155"/>
      <c r="K24" s="158"/>
    </row>
    <row r="25" spans="1:11" ht="15.75">
      <c r="A25" s="154"/>
      <c r="B25" s="295" t="s">
        <v>180</v>
      </c>
      <c r="C25" s="280"/>
      <c r="D25" s="281"/>
      <c r="E25" s="282"/>
      <c r="F25" s="156"/>
      <c r="G25" s="157"/>
      <c r="H25" s="155"/>
      <c r="I25" s="157"/>
      <c r="J25" s="155"/>
      <c r="K25" s="158"/>
    </row>
    <row r="26" spans="1:11" ht="15.75">
      <c r="A26" s="164"/>
      <c r="B26" s="237" t="s">
        <v>135</v>
      </c>
      <c r="C26" s="238"/>
      <c r="D26" s="239"/>
      <c r="E26" s="240"/>
      <c r="F26" s="166"/>
      <c r="G26" s="167"/>
      <c r="H26" s="165"/>
      <c r="I26" s="167"/>
      <c r="J26" s="165"/>
      <c r="K26" s="168"/>
    </row>
    <row r="27" spans="2:11" ht="15.75">
      <c r="B27" s="77"/>
      <c r="C27" s="77"/>
      <c r="D27" s="77"/>
      <c r="E27" s="77"/>
      <c r="F27" s="77"/>
      <c r="G27" s="77"/>
      <c r="H27" s="77"/>
      <c r="I27" s="77"/>
      <c r="J27" s="77"/>
      <c r="K27" s="77"/>
    </row>
    <row r="28" spans="2:3" ht="15">
      <c r="B28" s="296" t="s">
        <v>173</v>
      </c>
      <c r="C28" s="296"/>
    </row>
  </sheetData>
  <sheetProtection/>
  <mergeCells count="3">
    <mergeCell ref="A4:K4"/>
    <mergeCell ref="A1:K1"/>
    <mergeCell ref="A11:K11"/>
  </mergeCells>
  <printOptions/>
  <pageMargins left="0.5" right="0.5" top="0.5" bottom="0.5" header="0.5" footer="0.35"/>
  <pageSetup fitToHeight="1" fitToWidth="1" horizontalDpi="600" verticalDpi="600" orientation="landscape" scale="77" r:id="rId2"/>
  <drawing r:id="rId1"/>
</worksheet>
</file>

<file path=xl/worksheets/sheet3.xml><?xml version="1.0" encoding="utf-8"?>
<worksheet xmlns="http://schemas.openxmlformats.org/spreadsheetml/2006/main" xmlns:r="http://schemas.openxmlformats.org/officeDocument/2006/relationships">
  <dimension ref="A1:W92"/>
  <sheetViews>
    <sheetView zoomScale="80" zoomScaleNormal="80" zoomScaleSheetLayoutView="70" zoomScalePageLayoutView="0" workbookViewId="0" topLeftCell="A49">
      <selection activeCell="E39" sqref="E39"/>
    </sheetView>
  </sheetViews>
  <sheetFormatPr defaultColWidth="9.140625" defaultRowHeight="12.75"/>
  <cols>
    <col min="1" max="1" width="35.140625" style="1" customWidth="1"/>
    <col min="2" max="2" width="85.8515625" style="1" customWidth="1"/>
    <col min="3" max="3" width="13.7109375" style="1" customWidth="1"/>
    <col min="4" max="4" width="14.140625" style="1" customWidth="1"/>
    <col min="5" max="5" width="14.8515625" style="1" customWidth="1"/>
    <col min="6" max="6" width="14.7109375" style="1" customWidth="1"/>
    <col min="7" max="7" width="16.57421875" style="1" customWidth="1"/>
    <col min="8" max="8" width="12.7109375" style="1" customWidth="1"/>
    <col min="9" max="9" width="9.00390625" style="1" customWidth="1"/>
    <col min="10" max="18" width="9.140625" style="1" customWidth="1"/>
    <col min="19" max="19" width="12.00390625" style="1" customWidth="1"/>
    <col min="20" max="20" width="11.00390625" style="1" customWidth="1"/>
    <col min="21" max="16384" width="9.140625" style="1" customWidth="1"/>
  </cols>
  <sheetData>
    <row r="1" spans="1:23" ht="23.25">
      <c r="A1" s="304" t="s">
        <v>178</v>
      </c>
      <c r="B1" s="304"/>
      <c r="C1" s="304"/>
      <c r="D1" s="304"/>
      <c r="E1" s="304"/>
      <c r="F1" s="304"/>
      <c r="G1" s="304" t="s">
        <v>170</v>
      </c>
      <c r="H1" s="304"/>
      <c r="I1" s="304"/>
      <c r="J1" s="304"/>
      <c r="K1" s="304"/>
      <c r="L1" s="304"/>
      <c r="M1" s="304"/>
      <c r="N1" s="304"/>
      <c r="O1" s="304"/>
      <c r="P1" s="304"/>
      <c r="Q1" s="304"/>
      <c r="R1" s="304"/>
      <c r="S1" s="304"/>
      <c r="T1" s="304"/>
      <c r="U1" s="304"/>
      <c r="V1" s="304"/>
      <c r="W1" s="304"/>
    </row>
    <row r="2" spans="2:23" ht="20.25">
      <c r="B2" s="4"/>
      <c r="F2" s="219"/>
      <c r="W2" s="219"/>
    </row>
    <row r="4" spans="1:23" ht="20.25">
      <c r="A4" s="299" t="s">
        <v>0</v>
      </c>
      <c r="B4" s="299"/>
      <c r="C4" s="299"/>
      <c r="D4" s="299"/>
      <c r="E4" s="299"/>
      <c r="F4" s="299"/>
      <c r="G4" s="299" t="s">
        <v>0</v>
      </c>
      <c r="H4" s="299"/>
      <c r="I4" s="299"/>
      <c r="J4" s="299"/>
      <c r="K4" s="299"/>
      <c r="L4" s="299"/>
      <c r="M4" s="299"/>
      <c r="N4" s="299"/>
      <c r="O4" s="299"/>
      <c r="P4" s="299"/>
      <c r="Q4" s="299"/>
      <c r="R4" s="299"/>
      <c r="S4" s="299"/>
      <c r="T4" s="299"/>
      <c r="U4" s="299"/>
      <c r="V4" s="299"/>
      <c r="W4" s="299"/>
    </row>
    <row r="6" spans="1:7" ht="19.5" customHeight="1">
      <c r="A6" s="305" t="s">
        <v>62</v>
      </c>
      <c r="B6" s="306"/>
      <c r="C6" s="306"/>
      <c r="D6" s="306"/>
      <c r="E6" s="306"/>
      <c r="F6" s="307"/>
      <c r="G6" s="23"/>
    </row>
    <row r="7" spans="1:7" ht="15" customHeight="1">
      <c r="A7" s="25"/>
      <c r="B7" s="25"/>
      <c r="C7" s="25"/>
      <c r="D7" s="25"/>
      <c r="E7" s="25"/>
      <c r="F7" s="25"/>
      <c r="G7" s="23"/>
    </row>
    <row r="8" spans="5:7" ht="15" customHeight="1">
      <c r="E8" s="4"/>
      <c r="G8" s="23"/>
    </row>
    <row r="9" spans="1:6" ht="19.5" thickBot="1">
      <c r="A9" s="288" t="s">
        <v>92</v>
      </c>
      <c r="B9" s="289"/>
      <c r="C9" s="289"/>
      <c r="D9" s="289"/>
      <c r="E9" s="289"/>
      <c r="F9" s="290"/>
    </row>
    <row r="10" spans="1:6" ht="15">
      <c r="A10" s="80"/>
      <c r="B10" s="81"/>
      <c r="C10" s="302" t="s">
        <v>115</v>
      </c>
      <c r="D10" s="302"/>
      <c r="E10" s="302"/>
      <c r="F10" s="303"/>
    </row>
    <row r="11" spans="1:6" ht="15.75">
      <c r="A11" s="69"/>
      <c r="B11" s="82"/>
      <c r="C11" s="126" t="s">
        <v>9</v>
      </c>
      <c r="D11" s="126" t="s">
        <v>9</v>
      </c>
      <c r="E11" s="126" t="s">
        <v>9</v>
      </c>
      <c r="F11" s="243" t="s">
        <v>8</v>
      </c>
    </row>
    <row r="12" spans="1:6" ht="15.75">
      <c r="A12" s="83"/>
      <c r="B12" s="84" t="s">
        <v>63</v>
      </c>
      <c r="C12" s="127">
        <v>2011</v>
      </c>
      <c r="D12" s="127">
        <v>2012</v>
      </c>
      <c r="E12" s="127">
        <v>2013</v>
      </c>
      <c r="F12" s="244">
        <v>2014</v>
      </c>
    </row>
    <row r="13" spans="1:6" ht="15.75">
      <c r="A13" s="69"/>
      <c r="B13" s="67"/>
      <c r="C13" s="126"/>
      <c r="D13" s="126"/>
      <c r="E13" s="126"/>
      <c r="F13" s="243"/>
    </row>
    <row r="14" spans="1:6" ht="15.75">
      <c r="A14" s="72" t="s">
        <v>1</v>
      </c>
      <c r="B14" s="67" t="s">
        <v>72</v>
      </c>
      <c r="C14" s="85"/>
      <c r="D14" s="85"/>
      <c r="E14" s="85">
        <v>5641</v>
      </c>
      <c r="F14" s="241">
        <v>11656</v>
      </c>
    </row>
    <row r="15" spans="1:6" ht="15.75">
      <c r="A15" s="72"/>
      <c r="B15" s="67"/>
      <c r="C15" s="125"/>
      <c r="D15" s="125"/>
      <c r="E15" s="125"/>
      <c r="F15" s="242"/>
    </row>
    <row r="16" spans="1:6" ht="15.75">
      <c r="A16" s="72" t="s">
        <v>51</v>
      </c>
      <c r="B16" s="67" t="s">
        <v>100</v>
      </c>
      <c r="C16" s="85"/>
      <c r="D16" s="85"/>
      <c r="E16" s="85">
        <v>5641</v>
      </c>
      <c r="F16" s="241">
        <v>11656</v>
      </c>
    </row>
    <row r="17" spans="1:6" ht="15.75">
      <c r="A17" s="72" t="s">
        <v>6</v>
      </c>
      <c r="B17" s="67" t="s">
        <v>117</v>
      </c>
      <c r="C17" s="85"/>
      <c r="D17" s="85"/>
      <c r="E17" s="85">
        <v>0</v>
      </c>
      <c r="F17" s="241">
        <v>0</v>
      </c>
    </row>
    <row r="18" spans="1:6" ht="15.75">
      <c r="A18" s="72" t="s">
        <v>168</v>
      </c>
      <c r="B18" s="67"/>
      <c r="C18" s="85"/>
      <c r="D18" s="85"/>
      <c r="E18" s="85">
        <v>0</v>
      </c>
      <c r="F18" s="241">
        <v>0</v>
      </c>
    </row>
    <row r="19" spans="1:6" ht="15.75">
      <c r="A19" s="72"/>
      <c r="B19" s="67"/>
      <c r="C19" s="125"/>
      <c r="D19" s="125"/>
      <c r="E19" s="125"/>
      <c r="F19" s="242"/>
    </row>
    <row r="20" spans="1:6" ht="15.75">
      <c r="A20" s="72" t="s">
        <v>95</v>
      </c>
      <c r="B20" s="67" t="s">
        <v>101</v>
      </c>
      <c r="C20" s="85"/>
      <c r="D20" s="85"/>
      <c r="E20" s="85">
        <v>0</v>
      </c>
      <c r="F20" s="241">
        <v>0</v>
      </c>
    </row>
    <row r="21" spans="1:6" ht="15.75">
      <c r="A21" s="72" t="s">
        <v>45</v>
      </c>
      <c r="B21" s="67" t="s">
        <v>73</v>
      </c>
      <c r="C21" s="85"/>
      <c r="D21" s="85"/>
      <c r="E21" s="85">
        <f>SUM(E16:E20)</f>
        <v>5641</v>
      </c>
      <c r="F21" s="85">
        <f>SUM(F16:F20)</f>
        <v>11656</v>
      </c>
    </row>
    <row r="22" spans="1:6" ht="15.75">
      <c r="A22" s="72"/>
      <c r="B22" s="67"/>
      <c r="C22" s="85"/>
      <c r="D22" s="85"/>
      <c r="E22" s="85"/>
      <c r="F22" s="241"/>
    </row>
    <row r="23" spans="1:6" ht="15.75">
      <c r="A23" s="72" t="s">
        <v>74</v>
      </c>
      <c r="B23" s="67" t="s">
        <v>137</v>
      </c>
      <c r="C23" s="85"/>
      <c r="D23" s="85"/>
      <c r="E23" s="85">
        <v>5053</v>
      </c>
      <c r="F23" s="241">
        <f>9090+394</f>
        <v>9484</v>
      </c>
    </row>
    <row r="24" spans="1:6" ht="15.75">
      <c r="A24" s="72" t="s">
        <v>109</v>
      </c>
      <c r="B24" s="67" t="s">
        <v>75</v>
      </c>
      <c r="C24" s="85"/>
      <c r="D24" s="85"/>
      <c r="E24" s="85">
        <v>588</v>
      </c>
      <c r="F24" s="241">
        <f>11656-F23</f>
        <v>2172</v>
      </c>
    </row>
    <row r="25" spans="1:6" ht="15.75">
      <c r="A25" s="72" t="s">
        <v>76</v>
      </c>
      <c r="B25" s="67" t="s">
        <v>77</v>
      </c>
      <c r="C25" s="85"/>
      <c r="D25" s="85"/>
      <c r="E25" s="85"/>
      <c r="F25" s="241"/>
    </row>
    <row r="26" spans="1:6" ht="15.75">
      <c r="A26" s="72" t="s">
        <v>110</v>
      </c>
      <c r="B26" s="67" t="s">
        <v>78</v>
      </c>
      <c r="C26" s="85"/>
      <c r="D26" s="85"/>
      <c r="E26" s="85">
        <f>SUM(E23:E25)</f>
        <v>5641</v>
      </c>
      <c r="F26" s="85">
        <f>SUM(F23:F25)</f>
        <v>11656</v>
      </c>
    </row>
    <row r="27" spans="1:6" ht="15.75">
      <c r="A27" s="72"/>
      <c r="B27" s="67"/>
      <c r="C27" s="85"/>
      <c r="D27" s="125"/>
      <c r="E27" s="125"/>
      <c r="F27" s="242"/>
    </row>
    <row r="28" spans="1:7" ht="15.75">
      <c r="A28" s="72" t="s">
        <v>2</v>
      </c>
      <c r="B28" s="67" t="s">
        <v>133</v>
      </c>
      <c r="C28" s="85"/>
      <c r="D28" s="85"/>
      <c r="E28" s="85">
        <f>E16-E26</f>
        <v>0</v>
      </c>
      <c r="F28" s="85">
        <f>F16-F26</f>
        <v>0</v>
      </c>
      <c r="G28" s="266"/>
    </row>
    <row r="29" spans="1:6" ht="15.75">
      <c r="A29" s="72"/>
      <c r="B29" s="67"/>
      <c r="C29" s="125"/>
      <c r="D29" s="125"/>
      <c r="E29" s="125"/>
      <c r="F29" s="125"/>
    </row>
    <row r="30" spans="1:6" ht="15.75">
      <c r="A30" s="89" t="s">
        <v>44</v>
      </c>
      <c r="B30" s="86" t="s">
        <v>134</v>
      </c>
      <c r="C30" s="179"/>
      <c r="D30" s="179"/>
      <c r="E30" s="179">
        <v>0</v>
      </c>
      <c r="F30" s="179">
        <v>0</v>
      </c>
    </row>
    <row r="31" spans="1:6" ht="15.75">
      <c r="A31" s="72"/>
      <c r="B31" s="67"/>
      <c r="C31" s="125"/>
      <c r="D31" s="125"/>
      <c r="E31" s="125"/>
      <c r="F31" s="125"/>
    </row>
    <row r="32" spans="1:6" ht="15.75">
      <c r="A32" s="75" t="s">
        <v>3</v>
      </c>
      <c r="B32" s="76" t="s">
        <v>118</v>
      </c>
      <c r="C32" s="124"/>
      <c r="D32" s="124"/>
      <c r="E32" s="124">
        <v>0</v>
      </c>
      <c r="F32" s="124">
        <v>0</v>
      </c>
    </row>
    <row r="33" spans="1:6" ht="15.75">
      <c r="A33" s="77"/>
      <c r="B33" s="77"/>
      <c r="C33" s="103"/>
      <c r="D33" s="103"/>
      <c r="E33" s="103"/>
      <c r="F33" s="125"/>
    </row>
    <row r="34" spans="3:6" ht="15.75" thickBot="1">
      <c r="C34" s="4"/>
      <c r="D34" s="4"/>
      <c r="E34" s="4"/>
      <c r="F34" s="163"/>
    </row>
    <row r="35" spans="1:6" ht="19.5" thickBot="1">
      <c r="A35" s="90" t="s">
        <v>43</v>
      </c>
      <c r="B35" s="79"/>
      <c r="C35" s="180"/>
      <c r="D35" s="180"/>
      <c r="E35" s="180"/>
      <c r="F35" s="181"/>
    </row>
    <row r="36" spans="1:6" ht="15.75">
      <c r="A36" s="69"/>
      <c r="B36" s="67"/>
      <c r="C36" s="216" t="s">
        <v>9</v>
      </c>
      <c r="D36" s="216" t="s">
        <v>9</v>
      </c>
      <c r="E36" s="216" t="s">
        <v>9</v>
      </c>
      <c r="F36" s="243" t="s">
        <v>8</v>
      </c>
    </row>
    <row r="37" spans="1:6" ht="15.75">
      <c r="A37" s="3"/>
      <c r="B37" s="84" t="s">
        <v>63</v>
      </c>
      <c r="C37" s="127">
        <v>2011</v>
      </c>
      <c r="D37" s="127">
        <v>2012</v>
      </c>
      <c r="E37" s="127">
        <v>2013</v>
      </c>
      <c r="F37" s="244">
        <v>2014</v>
      </c>
    </row>
    <row r="38" spans="1:6" ht="15.75">
      <c r="A38" s="69"/>
      <c r="B38" s="67"/>
      <c r="C38" s="126"/>
      <c r="D38" s="126"/>
      <c r="E38" s="126"/>
      <c r="F38" s="243"/>
    </row>
    <row r="39" spans="1:6" ht="15.75">
      <c r="A39" s="72" t="s">
        <v>4</v>
      </c>
      <c r="B39" s="67" t="s">
        <v>119</v>
      </c>
      <c r="C39" s="182"/>
      <c r="D39" s="182"/>
      <c r="E39" s="182">
        <v>26</v>
      </c>
      <c r="F39" s="267">
        <f>E39/8*25</f>
        <v>81.25</v>
      </c>
    </row>
    <row r="40" spans="1:6" ht="15.75">
      <c r="A40" s="72" t="s">
        <v>120</v>
      </c>
      <c r="B40" s="67" t="s">
        <v>121</v>
      </c>
      <c r="C40" s="182"/>
      <c r="D40" s="182"/>
      <c r="E40" s="182"/>
      <c r="F40" s="267"/>
    </row>
    <row r="41" spans="1:6" ht="15.75">
      <c r="A41" s="72" t="s">
        <v>5</v>
      </c>
      <c r="B41" s="67" t="s">
        <v>79</v>
      </c>
      <c r="C41" s="183"/>
      <c r="D41" s="183"/>
      <c r="E41" s="183">
        <f>1307/E39</f>
        <v>50.26923076923077</v>
      </c>
      <c r="F41" s="267">
        <f>E41/8*25</f>
        <v>157.09134615384613</v>
      </c>
    </row>
    <row r="42" spans="1:6" ht="15.75">
      <c r="A42" s="129" t="s">
        <v>122</v>
      </c>
      <c r="B42" s="67" t="s">
        <v>123</v>
      </c>
      <c r="C42" s="182"/>
      <c r="D42" s="182"/>
      <c r="E42" s="182"/>
      <c r="F42" s="267"/>
    </row>
    <row r="43" spans="1:6" ht="15.75">
      <c r="A43" s="89" t="s">
        <v>111</v>
      </c>
      <c r="B43" s="86" t="s">
        <v>94</v>
      </c>
      <c r="C43" s="184"/>
      <c r="D43" s="184"/>
      <c r="E43" s="184"/>
      <c r="F43" s="268"/>
    </row>
    <row r="44" spans="1:6" ht="15.75">
      <c r="A44" s="72" t="s">
        <v>124</v>
      </c>
      <c r="B44" s="67" t="s">
        <v>125</v>
      </c>
      <c r="C44" s="182"/>
      <c r="D44" s="182"/>
      <c r="E44" s="182"/>
      <c r="F44" s="267"/>
    </row>
    <row r="45" spans="1:6" ht="15.75">
      <c r="A45" s="72" t="s">
        <v>126</v>
      </c>
      <c r="B45" s="67" t="s">
        <v>141</v>
      </c>
      <c r="C45" s="182"/>
      <c r="D45" s="182"/>
      <c r="E45" s="182">
        <v>62</v>
      </c>
      <c r="F45" s="267">
        <v>144</v>
      </c>
    </row>
    <row r="46" spans="1:6" ht="15.75">
      <c r="A46" s="72" t="s">
        <v>81</v>
      </c>
      <c r="B46" s="67" t="s">
        <v>83</v>
      </c>
      <c r="C46" s="182"/>
      <c r="D46" s="182"/>
      <c r="E46" s="182">
        <v>84</v>
      </c>
      <c r="F46" s="267">
        <v>183</v>
      </c>
    </row>
    <row r="47" spans="1:6" ht="15.75">
      <c r="A47" s="75" t="s">
        <v>82</v>
      </c>
      <c r="B47" s="76" t="s">
        <v>96</v>
      </c>
      <c r="C47" s="185"/>
      <c r="D47" s="185"/>
      <c r="E47" s="185">
        <v>2</v>
      </c>
      <c r="F47" s="269"/>
    </row>
    <row r="49" spans="3:4" ht="15.75">
      <c r="C49" s="273"/>
      <c r="D49" s="5"/>
    </row>
    <row r="55" spans="2:10" ht="15.75">
      <c r="B55" s="66" t="s">
        <v>99</v>
      </c>
      <c r="C55" s="36"/>
      <c r="D55" s="36"/>
      <c r="E55" s="36"/>
      <c r="F55" s="36"/>
      <c r="G55" s="36"/>
      <c r="H55" s="36"/>
      <c r="I55" s="36"/>
      <c r="J55" s="37"/>
    </row>
    <row r="56" spans="2:10" ht="15">
      <c r="B56" s="38"/>
      <c r="C56" s="15"/>
      <c r="D56" s="15"/>
      <c r="E56" s="15"/>
      <c r="F56" s="15"/>
      <c r="G56" s="15"/>
      <c r="H56" s="5"/>
      <c r="I56" s="5"/>
      <c r="J56" s="39"/>
    </row>
    <row r="57" spans="2:10" ht="15.75">
      <c r="B57" s="45" t="s">
        <v>170</v>
      </c>
      <c r="C57" s="15"/>
      <c r="D57" s="15"/>
      <c r="E57" s="15"/>
      <c r="F57" s="15"/>
      <c r="G57" s="15"/>
      <c r="H57" s="5"/>
      <c r="I57" s="5"/>
      <c r="J57" s="39"/>
    </row>
    <row r="58" spans="2:10" ht="15">
      <c r="B58" s="38"/>
      <c r="C58" s="5"/>
      <c r="D58" s="5"/>
      <c r="E58" s="5"/>
      <c r="F58" s="5"/>
      <c r="G58" s="5"/>
      <c r="H58" s="5"/>
      <c r="I58" s="5"/>
      <c r="J58" s="39"/>
    </row>
    <row r="59" spans="2:10" ht="18">
      <c r="B59" s="46" t="s">
        <v>7</v>
      </c>
      <c r="C59" s="5"/>
      <c r="D59" s="5"/>
      <c r="E59" s="5"/>
      <c r="F59" s="5"/>
      <c r="G59" s="5"/>
      <c r="H59" s="5"/>
      <c r="I59" s="5"/>
      <c r="J59" s="39"/>
    </row>
    <row r="60" spans="2:10" ht="15">
      <c r="B60" s="38"/>
      <c r="C60" s="5"/>
      <c r="D60" s="15"/>
      <c r="E60" s="5"/>
      <c r="F60" s="5"/>
      <c r="G60" s="5"/>
      <c r="H60" s="5"/>
      <c r="I60" s="5"/>
      <c r="J60" s="39"/>
    </row>
    <row r="61" spans="2:10" ht="15.75">
      <c r="B61" s="47" t="s">
        <v>45</v>
      </c>
      <c r="C61" s="18" t="s">
        <v>167</v>
      </c>
      <c r="D61" s="5"/>
      <c r="E61" s="5"/>
      <c r="F61" s="5"/>
      <c r="G61" s="5"/>
      <c r="H61" s="5"/>
      <c r="I61" s="5"/>
      <c r="J61" s="39"/>
    </row>
    <row r="62" spans="2:10" ht="15">
      <c r="B62" s="38" t="s">
        <v>46</v>
      </c>
      <c r="C62" s="263"/>
      <c r="D62" s="5"/>
      <c r="E62" s="5"/>
      <c r="F62" s="5"/>
      <c r="G62" s="5"/>
      <c r="H62" s="5"/>
      <c r="I62" s="5"/>
      <c r="J62" s="39"/>
    </row>
    <row r="63" spans="2:10" ht="15">
      <c r="B63" s="38" t="s">
        <v>170</v>
      </c>
      <c r="C63" s="251"/>
      <c r="D63" s="5"/>
      <c r="E63" s="5"/>
      <c r="F63" s="5"/>
      <c r="G63" s="5"/>
      <c r="H63" s="5"/>
      <c r="I63" s="5"/>
      <c r="J63" s="39"/>
    </row>
    <row r="64" spans="2:10" ht="15">
      <c r="B64" s="38"/>
      <c r="C64" s="5"/>
      <c r="D64" s="19"/>
      <c r="E64" s="5"/>
      <c r="F64" s="5"/>
      <c r="G64" s="5"/>
      <c r="H64" s="5"/>
      <c r="I64" s="5"/>
      <c r="J64" s="39"/>
    </row>
    <row r="65" spans="2:10" ht="15">
      <c r="B65" s="38"/>
      <c r="C65" s="5"/>
      <c r="D65" s="5"/>
      <c r="E65" s="5"/>
      <c r="F65" s="5"/>
      <c r="G65" s="5"/>
      <c r="H65" s="5"/>
      <c r="I65" s="5"/>
      <c r="J65" s="39"/>
    </row>
    <row r="66" spans="2:10" ht="15.75">
      <c r="B66" s="192" t="s">
        <v>142</v>
      </c>
      <c r="C66" s="187" t="s">
        <v>167</v>
      </c>
      <c r="D66" s="191"/>
      <c r="E66" s="5"/>
      <c r="F66" s="5"/>
      <c r="G66" s="5"/>
      <c r="H66" s="5"/>
      <c r="I66" s="5"/>
      <c r="J66" s="39"/>
    </row>
    <row r="67" spans="2:10" ht="15">
      <c r="B67" s="193" t="s">
        <v>46</v>
      </c>
      <c r="C67" s="264"/>
      <c r="D67" s="5"/>
      <c r="E67" s="5"/>
      <c r="F67" s="5"/>
      <c r="G67" s="5"/>
      <c r="H67" s="5"/>
      <c r="I67" s="5"/>
      <c r="J67" s="39"/>
    </row>
    <row r="68" spans="2:10" ht="15">
      <c r="B68" s="193" t="s">
        <v>170</v>
      </c>
      <c r="C68" s="264"/>
      <c r="D68" s="5"/>
      <c r="E68" s="5"/>
      <c r="F68" s="5"/>
      <c r="G68" s="5"/>
      <c r="H68" s="5"/>
      <c r="I68" s="5"/>
      <c r="J68" s="39"/>
    </row>
    <row r="69" spans="2:10" ht="15">
      <c r="B69" s="38"/>
      <c r="C69" s="5"/>
      <c r="D69" s="5"/>
      <c r="E69" s="5"/>
      <c r="F69" s="5"/>
      <c r="G69" s="5"/>
      <c r="H69" s="5"/>
      <c r="I69" s="5"/>
      <c r="J69" s="39"/>
    </row>
    <row r="70" spans="2:10" ht="15">
      <c r="B70" s="38"/>
      <c r="C70" s="5"/>
      <c r="D70" s="5"/>
      <c r="E70" s="5"/>
      <c r="F70" s="5"/>
      <c r="G70" s="5"/>
      <c r="H70" s="5"/>
      <c r="I70" s="5"/>
      <c r="J70" s="39"/>
    </row>
    <row r="71" spans="2:10" ht="15.75">
      <c r="B71" s="192" t="s">
        <v>2</v>
      </c>
      <c r="C71" s="18">
        <v>2011</v>
      </c>
      <c r="D71" s="18">
        <v>2012</v>
      </c>
      <c r="E71" s="18">
        <v>2013</v>
      </c>
      <c r="F71" s="18">
        <v>2014</v>
      </c>
      <c r="G71" s="18">
        <v>2015</v>
      </c>
      <c r="H71" s="5"/>
      <c r="I71" s="5"/>
      <c r="J71" s="39"/>
    </row>
    <row r="72" spans="2:10" ht="15">
      <c r="B72" s="193" t="s">
        <v>8</v>
      </c>
      <c r="C72" s="137"/>
      <c r="D72" s="137"/>
      <c r="E72" s="137"/>
      <c r="F72" s="137"/>
      <c r="G72" s="137"/>
      <c r="H72" s="5"/>
      <c r="I72" s="5"/>
      <c r="J72" s="39"/>
    </row>
    <row r="73" spans="2:10" ht="15">
      <c r="B73" s="193" t="s">
        <v>9</v>
      </c>
      <c r="C73" s="137"/>
      <c r="D73" s="137"/>
      <c r="E73" s="137">
        <v>5641</v>
      </c>
      <c r="F73" s="137"/>
      <c r="G73" s="195"/>
      <c r="H73" s="5"/>
      <c r="I73" s="5"/>
      <c r="J73" s="39"/>
    </row>
    <row r="74" spans="2:10" ht="15">
      <c r="B74" s="48"/>
      <c r="C74" s="5"/>
      <c r="D74" s="5"/>
      <c r="E74" s="5"/>
      <c r="F74" s="163"/>
      <c r="G74" s="5"/>
      <c r="H74" s="5"/>
      <c r="I74" s="5"/>
      <c r="J74" s="39"/>
    </row>
    <row r="75" spans="2:10" ht="15">
      <c r="B75" s="38"/>
      <c r="C75" s="5"/>
      <c r="D75" s="5"/>
      <c r="E75" s="5"/>
      <c r="F75" s="5"/>
      <c r="G75" s="5"/>
      <c r="H75" s="5"/>
      <c r="I75" s="5"/>
      <c r="J75" s="39"/>
    </row>
    <row r="76" spans="2:10" ht="15">
      <c r="B76" s="38"/>
      <c r="C76" s="163"/>
      <c r="D76" s="5"/>
      <c r="E76" s="5"/>
      <c r="F76" s="30"/>
      <c r="G76" s="30"/>
      <c r="H76" s="5"/>
      <c r="I76" s="5"/>
      <c r="J76" s="39"/>
    </row>
    <row r="77" spans="2:10" ht="15.75">
      <c r="B77" s="192" t="s">
        <v>155</v>
      </c>
      <c r="C77" s="187" t="s">
        <v>167</v>
      </c>
      <c r="D77" s="49"/>
      <c r="E77" s="196"/>
      <c r="F77" s="30"/>
      <c r="G77" s="30"/>
      <c r="H77" s="30"/>
      <c r="I77" s="30"/>
      <c r="J77" s="39"/>
    </row>
    <row r="78" spans="2:10" ht="15.75">
      <c r="B78" s="217" t="s">
        <v>31</v>
      </c>
      <c r="C78" s="248"/>
      <c r="D78" s="49"/>
      <c r="E78" s="32"/>
      <c r="F78" s="31"/>
      <c r="G78" s="32"/>
      <c r="H78" s="33"/>
      <c r="I78" s="197"/>
      <c r="J78" s="39"/>
    </row>
    <row r="79" spans="2:10" ht="15.75">
      <c r="B79" s="193" t="s">
        <v>32</v>
      </c>
      <c r="C79" s="249"/>
      <c r="D79" s="49"/>
      <c r="E79" s="32"/>
      <c r="F79" s="31"/>
      <c r="G79" s="32"/>
      <c r="H79" s="33"/>
      <c r="I79" s="197"/>
      <c r="J79" s="39"/>
    </row>
    <row r="80" spans="2:10" ht="15.75">
      <c r="B80" s="193" t="s">
        <v>127</v>
      </c>
      <c r="C80" s="249">
        <v>1</v>
      </c>
      <c r="D80" s="49"/>
      <c r="E80" s="32"/>
      <c r="F80" s="31"/>
      <c r="G80" s="32"/>
      <c r="H80" s="33"/>
      <c r="I80" s="197"/>
      <c r="J80" s="39"/>
    </row>
    <row r="81" spans="2:10" ht="15.75">
      <c r="B81" s="218" t="s">
        <v>93</v>
      </c>
      <c r="C81" s="250"/>
      <c r="D81" s="49"/>
      <c r="E81" s="32"/>
      <c r="F81" s="31"/>
      <c r="G81" s="32"/>
      <c r="H81" s="33"/>
      <c r="I81" s="197"/>
      <c r="J81" s="39"/>
    </row>
    <row r="82" spans="2:10" ht="15">
      <c r="B82" s="50"/>
      <c r="C82" s="199"/>
      <c r="D82" s="49"/>
      <c r="E82" s="32"/>
      <c r="F82" s="31"/>
      <c r="G82" s="32"/>
      <c r="H82" s="33"/>
      <c r="I82" s="31"/>
      <c r="J82" s="39"/>
    </row>
    <row r="83" spans="2:10" ht="15">
      <c r="B83" s="38" t="s">
        <v>33</v>
      </c>
      <c r="C83" s="200">
        <f>SUM(C78:C82)</f>
        <v>1</v>
      </c>
      <c r="D83" s="49"/>
      <c r="E83" s="32"/>
      <c r="F83" s="34"/>
      <c r="G83" s="33"/>
      <c r="H83" s="33"/>
      <c r="I83" s="198"/>
      <c r="J83" s="39"/>
    </row>
    <row r="84" spans="2:10" ht="15">
      <c r="B84" s="38"/>
      <c r="C84" s="5" t="s">
        <v>157</v>
      </c>
      <c r="D84" s="5"/>
      <c r="E84" s="5"/>
      <c r="F84" s="5"/>
      <c r="G84" s="5"/>
      <c r="H84" s="5"/>
      <c r="I84" s="5"/>
      <c r="J84" s="39"/>
    </row>
    <row r="85" spans="2:10" ht="15">
      <c r="B85" s="38"/>
      <c r="C85" s="5"/>
      <c r="D85" s="51"/>
      <c r="E85" s="32"/>
      <c r="F85" s="5"/>
      <c r="G85" s="5"/>
      <c r="H85" s="5"/>
      <c r="I85" s="5"/>
      <c r="J85" s="39"/>
    </row>
    <row r="86" spans="2:10" ht="15">
      <c r="B86" s="52"/>
      <c r="C86" s="43"/>
      <c r="D86" s="43"/>
      <c r="E86" s="43"/>
      <c r="F86" s="43"/>
      <c r="G86" s="43"/>
      <c r="H86" s="43"/>
      <c r="I86" s="43"/>
      <c r="J86" s="44"/>
    </row>
    <row r="91" spans="3:7" ht="15">
      <c r="C91" s="186"/>
      <c r="D91" s="186"/>
      <c r="E91" s="186"/>
      <c r="F91" s="186"/>
      <c r="G91" s="186"/>
    </row>
    <row r="92" spans="3:7" ht="15">
      <c r="C92" s="186"/>
      <c r="D92" s="186"/>
      <c r="E92" s="186"/>
      <c r="F92" s="186"/>
      <c r="G92" s="186"/>
    </row>
  </sheetData>
  <sheetProtection/>
  <mergeCells count="6">
    <mergeCell ref="C10:F10"/>
    <mergeCell ref="G4:W4"/>
    <mergeCell ref="G1:W1"/>
    <mergeCell ref="A6:F6"/>
    <mergeCell ref="A1:F1"/>
    <mergeCell ref="A4:F4"/>
  </mergeCells>
  <printOptions/>
  <pageMargins left="0.5" right="0.5" top="0.25" bottom="0.25" header="0.5" footer="0.35"/>
  <pageSetup fitToWidth="2" horizontalDpi="600" verticalDpi="600" orientation="landscape" scale="73" r:id="rId2"/>
  <colBreaks count="1" manualBreakCount="1">
    <brk id="6" max="4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R75"/>
  <sheetViews>
    <sheetView zoomScale="70" zoomScaleNormal="70" zoomScaleSheetLayoutView="70" zoomScalePageLayoutView="0" workbookViewId="0" topLeftCell="A49">
      <selection activeCell="B64" sqref="B64"/>
    </sheetView>
  </sheetViews>
  <sheetFormatPr defaultColWidth="9.140625" defaultRowHeight="12.75"/>
  <cols>
    <col min="1" max="1" width="29.57421875" style="1" customWidth="1"/>
    <col min="2" max="2" width="12.00390625" style="1" customWidth="1"/>
    <col min="3" max="4" width="12.28125" style="1" customWidth="1"/>
    <col min="5" max="5" width="12.28125" style="1" bestFit="1" customWidth="1"/>
    <col min="6" max="6" width="12.140625" style="1" customWidth="1"/>
    <col min="7" max="16384" width="9.140625" style="1" customWidth="1"/>
  </cols>
  <sheetData>
    <row r="1" spans="1:17" ht="23.25">
      <c r="A1" s="304" t="s">
        <v>170</v>
      </c>
      <c r="B1" s="304"/>
      <c r="C1" s="304"/>
      <c r="D1" s="304"/>
      <c r="E1" s="304"/>
      <c r="F1" s="304"/>
      <c r="G1" s="304"/>
      <c r="H1" s="304"/>
      <c r="I1" s="304"/>
      <c r="J1" s="304"/>
      <c r="K1" s="304"/>
      <c r="L1" s="304"/>
      <c r="M1" s="304"/>
      <c r="N1" s="304"/>
      <c r="O1" s="304"/>
      <c r="P1" s="304"/>
      <c r="Q1" s="304"/>
    </row>
    <row r="2" ht="20.25">
      <c r="Q2" s="139"/>
    </row>
    <row r="4" spans="1:18" ht="20.25">
      <c r="A4" s="299" t="s">
        <v>30</v>
      </c>
      <c r="B4" s="299"/>
      <c r="C4" s="299"/>
      <c r="D4" s="299"/>
      <c r="E4" s="299"/>
      <c r="F4" s="299"/>
      <c r="G4" s="299"/>
      <c r="H4" s="299"/>
      <c r="I4" s="299"/>
      <c r="J4" s="299"/>
      <c r="K4" s="299"/>
      <c r="L4" s="299"/>
      <c r="M4" s="299"/>
      <c r="N4" s="299"/>
      <c r="O4" s="299"/>
      <c r="P4" s="299"/>
      <c r="Q4" s="299"/>
      <c r="R4" s="2"/>
    </row>
    <row r="58" spans="1:4" ht="15.75">
      <c r="A58" s="65" t="s">
        <v>99</v>
      </c>
      <c r="B58" s="53"/>
      <c r="C58" s="53"/>
      <c r="D58" s="54"/>
    </row>
    <row r="59" spans="1:4" ht="15">
      <c r="A59" s="55"/>
      <c r="B59" s="5"/>
      <c r="C59" s="5"/>
      <c r="D59" s="56"/>
    </row>
    <row r="60" spans="1:4" ht="18">
      <c r="A60" s="57" t="s">
        <v>7</v>
      </c>
      <c r="B60" s="5"/>
      <c r="C60" s="5"/>
      <c r="D60" s="56"/>
    </row>
    <row r="61" spans="1:4" ht="15">
      <c r="A61" s="55"/>
      <c r="B61" s="5"/>
      <c r="C61" s="5"/>
      <c r="D61" s="56"/>
    </row>
    <row r="62" spans="1:4" ht="15.75">
      <c r="A62" s="58" t="s">
        <v>30</v>
      </c>
      <c r="B62" s="5"/>
      <c r="C62" s="5"/>
      <c r="D62" s="56"/>
    </row>
    <row r="63" spans="1:4" ht="15">
      <c r="A63" s="59" t="s">
        <v>35</v>
      </c>
      <c r="B63" s="10"/>
      <c r="C63" s="18" t="s">
        <v>34</v>
      </c>
      <c r="D63" s="56"/>
    </row>
    <row r="64" spans="1:4" ht="15">
      <c r="A64" s="55" t="s">
        <v>51</v>
      </c>
      <c r="B64" s="7">
        <v>0</v>
      </c>
      <c r="C64" s="19">
        <v>0</v>
      </c>
      <c r="D64" s="56"/>
    </row>
    <row r="65" spans="1:4" ht="15">
      <c r="A65" s="55" t="s">
        <v>32</v>
      </c>
      <c r="B65" s="7">
        <v>0</v>
      </c>
      <c r="C65" s="19">
        <v>0</v>
      </c>
      <c r="D65" s="56"/>
    </row>
    <row r="66" spans="1:4" ht="15">
      <c r="A66" s="55" t="s">
        <v>31</v>
      </c>
      <c r="B66" s="8">
        <v>0</v>
      </c>
      <c r="C66" s="19">
        <v>0</v>
      </c>
      <c r="D66" s="56"/>
    </row>
    <row r="67" spans="1:4" ht="15">
      <c r="A67" s="60" t="s">
        <v>33</v>
      </c>
      <c r="B67" s="8">
        <v>0</v>
      </c>
      <c r="C67" s="5"/>
      <c r="D67" s="61"/>
    </row>
    <row r="68" spans="1:4" ht="15">
      <c r="A68" s="55"/>
      <c r="B68" s="5"/>
      <c r="C68" s="5"/>
      <c r="D68" s="56"/>
    </row>
    <row r="69" spans="1:4" ht="15">
      <c r="A69" s="55"/>
      <c r="B69" s="5"/>
      <c r="C69" s="5"/>
      <c r="D69" s="56"/>
    </row>
    <row r="70" spans="1:4" ht="15">
      <c r="A70" s="59" t="s">
        <v>36</v>
      </c>
      <c r="B70" s="14" t="s">
        <v>84</v>
      </c>
      <c r="C70" s="11" t="s">
        <v>170</v>
      </c>
      <c r="D70" s="56"/>
    </row>
    <row r="71" spans="1:4" ht="15" hidden="1">
      <c r="A71" s="55" t="s">
        <v>51</v>
      </c>
      <c r="B71" s="15">
        <v>0.01778101909041652</v>
      </c>
      <c r="C71" s="12">
        <v>0.01</v>
      </c>
      <c r="D71" s="56"/>
    </row>
    <row r="72" spans="1:4" ht="15">
      <c r="A72" s="55" t="s">
        <v>32</v>
      </c>
      <c r="B72" s="15">
        <v>0</v>
      </c>
      <c r="C72" s="12">
        <v>0</v>
      </c>
      <c r="D72" s="56"/>
    </row>
    <row r="73" spans="1:4" ht="15">
      <c r="A73" s="55" t="s">
        <v>31</v>
      </c>
      <c r="B73" s="15">
        <v>0</v>
      </c>
      <c r="C73" s="12">
        <v>0</v>
      </c>
      <c r="D73" s="56"/>
    </row>
    <row r="74" spans="1:4" ht="15">
      <c r="A74" s="60" t="s">
        <v>37</v>
      </c>
      <c r="B74" s="16">
        <v>0</v>
      </c>
      <c r="C74" s="13">
        <v>0</v>
      </c>
      <c r="D74" s="56"/>
    </row>
    <row r="75" spans="1:4" ht="15">
      <c r="A75" s="62"/>
      <c r="B75" s="63"/>
      <c r="C75" s="63"/>
      <c r="D75" s="64"/>
    </row>
  </sheetData>
  <sheetProtection/>
  <mergeCells count="2">
    <mergeCell ref="A1:Q1"/>
    <mergeCell ref="A4:Q4"/>
  </mergeCells>
  <printOptions/>
  <pageMargins left="0.5" right="0.5" top="0.5" bottom="0.5" header="0.5" footer="0.35"/>
  <pageSetup fitToHeight="1" fitToWidth="1" horizontalDpi="600" verticalDpi="600" orientation="landscape" scale="6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M55"/>
  <sheetViews>
    <sheetView zoomScale="70" zoomScaleNormal="70" zoomScalePageLayoutView="0" workbookViewId="0" topLeftCell="A22">
      <selection activeCell="B51" sqref="B51"/>
    </sheetView>
  </sheetViews>
  <sheetFormatPr defaultColWidth="9.140625" defaultRowHeight="12.75"/>
  <cols>
    <col min="1" max="1" width="42.421875" style="1" customWidth="1"/>
    <col min="2" max="2" width="48.7109375" style="1" customWidth="1"/>
    <col min="3" max="4" width="11.28125" style="1" customWidth="1"/>
    <col min="5" max="5" width="13.7109375" style="1" customWidth="1"/>
    <col min="6" max="6" width="15.140625" style="1" customWidth="1"/>
    <col min="7" max="9" width="11.28125" style="1" customWidth="1"/>
    <col min="10" max="10" width="13.140625" style="1" bestFit="1" customWidth="1"/>
    <col min="11" max="11" width="12.8515625" style="1" bestFit="1" customWidth="1"/>
    <col min="12" max="12" width="12.28125" style="1" customWidth="1"/>
    <col min="13" max="16384" width="9.140625" style="1" customWidth="1"/>
  </cols>
  <sheetData>
    <row r="1" spans="1:12" ht="23.25">
      <c r="A1" s="304" t="s">
        <v>170</v>
      </c>
      <c r="B1" s="304"/>
      <c r="C1" s="304"/>
      <c r="D1" s="304"/>
      <c r="E1" s="304"/>
      <c r="F1" s="304"/>
      <c r="G1" s="304"/>
      <c r="H1" s="304"/>
      <c r="I1" s="304"/>
      <c r="J1" s="304"/>
      <c r="K1" s="304"/>
      <c r="L1" s="304"/>
    </row>
    <row r="2" spans="12:13" ht="20.25">
      <c r="L2" s="219"/>
      <c r="M2" s="4"/>
    </row>
    <row r="3" ht="15">
      <c r="M3" s="4"/>
    </row>
    <row r="4" spans="1:13" ht="20.25">
      <c r="A4" s="299" t="s">
        <v>10</v>
      </c>
      <c r="B4" s="299"/>
      <c r="C4" s="299"/>
      <c r="D4" s="299"/>
      <c r="E4" s="299"/>
      <c r="F4" s="299"/>
      <c r="G4" s="299"/>
      <c r="H4" s="299"/>
      <c r="I4" s="299"/>
      <c r="J4" s="299"/>
      <c r="K4" s="299"/>
      <c r="L4" s="299"/>
      <c r="M4" s="4"/>
    </row>
    <row r="5" ht="15">
      <c r="M5" s="4"/>
    </row>
    <row r="6" ht="15">
      <c r="M6" s="4"/>
    </row>
    <row r="7" ht="15">
      <c r="M7" s="4"/>
    </row>
    <row r="8" ht="15">
      <c r="M8" s="4"/>
    </row>
    <row r="9" spans="3:13" ht="15">
      <c r="C9" s="21"/>
      <c r="D9" s="21"/>
      <c r="E9" s="21"/>
      <c r="F9" s="21"/>
      <c r="G9" s="21"/>
      <c r="H9" s="21"/>
      <c r="I9" s="5"/>
      <c r="M9" s="4"/>
    </row>
    <row r="10" spans="1:13" ht="15.75">
      <c r="A10" s="6"/>
      <c r="B10" s="20"/>
      <c r="C10" s="310" t="s">
        <v>143</v>
      </c>
      <c r="D10" s="310"/>
      <c r="E10" s="310"/>
      <c r="F10" s="310"/>
      <c r="G10" s="311"/>
      <c r="H10" s="213"/>
      <c r="I10" s="20"/>
      <c r="J10" s="20"/>
      <c r="K10" s="20"/>
      <c r="L10" s="212"/>
      <c r="M10" s="4"/>
    </row>
    <row r="11" spans="1:13" ht="18.75">
      <c r="A11" s="69"/>
      <c r="B11" s="67"/>
      <c r="C11" s="308" t="s">
        <v>175</v>
      </c>
      <c r="D11" s="308"/>
      <c r="E11" s="308"/>
      <c r="F11" s="309"/>
      <c r="G11" s="201" t="s">
        <v>176</v>
      </c>
      <c r="H11" s="312" t="s">
        <v>39</v>
      </c>
      <c r="I11" s="313"/>
      <c r="J11" s="313"/>
      <c r="K11" s="314"/>
      <c r="L11" s="211" t="s">
        <v>18</v>
      </c>
      <c r="M11" s="4"/>
    </row>
    <row r="12" spans="1:13" ht="18.75">
      <c r="A12" s="123" t="s">
        <v>64</v>
      </c>
      <c r="B12" s="67"/>
      <c r="C12" s="126" t="s">
        <v>14</v>
      </c>
      <c r="D12" s="126" t="s">
        <v>16</v>
      </c>
      <c r="E12" s="126" t="s">
        <v>144</v>
      </c>
      <c r="F12" s="126" t="s">
        <v>144</v>
      </c>
      <c r="G12" s="202" t="s">
        <v>108</v>
      </c>
      <c r="H12" s="126" t="s">
        <v>9</v>
      </c>
      <c r="I12" s="126" t="s">
        <v>9</v>
      </c>
      <c r="J12" s="126" t="s">
        <v>9</v>
      </c>
      <c r="K12" s="126" t="s">
        <v>8</v>
      </c>
      <c r="L12" s="92" t="s">
        <v>174</v>
      </c>
      <c r="M12" s="4"/>
    </row>
    <row r="13" spans="1:13" ht="15.75">
      <c r="A13" s="3"/>
      <c r="B13" s="84" t="s">
        <v>63</v>
      </c>
      <c r="C13" s="127" t="s">
        <v>15</v>
      </c>
      <c r="D13" s="127" t="s">
        <v>17</v>
      </c>
      <c r="E13" s="127" t="s">
        <v>66</v>
      </c>
      <c r="F13" s="127" t="s">
        <v>67</v>
      </c>
      <c r="G13" s="203" t="s">
        <v>25</v>
      </c>
      <c r="H13" s="127">
        <v>2011</v>
      </c>
      <c r="I13" s="127">
        <v>2012</v>
      </c>
      <c r="J13" s="127">
        <v>2013</v>
      </c>
      <c r="K13" s="127">
        <v>2014</v>
      </c>
      <c r="L13" s="93" t="s">
        <v>19</v>
      </c>
      <c r="M13" s="4"/>
    </row>
    <row r="14" spans="1:13" ht="15.75">
      <c r="A14" s="69"/>
      <c r="B14" s="67"/>
      <c r="C14" s="125"/>
      <c r="D14" s="125"/>
      <c r="E14" s="125"/>
      <c r="F14" s="125"/>
      <c r="G14" s="204"/>
      <c r="H14" s="125"/>
      <c r="I14" s="125"/>
      <c r="J14" s="125"/>
      <c r="K14" s="125"/>
      <c r="L14" s="94"/>
      <c r="M14" s="4"/>
    </row>
    <row r="15" spans="1:13" ht="34.5" customHeight="1">
      <c r="A15" s="120" t="s">
        <v>11</v>
      </c>
      <c r="B15" s="107" t="s">
        <v>65</v>
      </c>
      <c r="C15" s="108"/>
      <c r="D15" s="108"/>
      <c r="E15" s="108"/>
      <c r="F15" s="108"/>
      <c r="G15" s="205"/>
      <c r="H15" s="108"/>
      <c r="I15" s="108"/>
      <c r="J15" s="108" t="s">
        <v>181</v>
      </c>
      <c r="K15" s="108" t="s">
        <v>181</v>
      </c>
      <c r="L15" s="130"/>
      <c r="M15" s="4"/>
    </row>
    <row r="16" spans="1:13" ht="34.5" customHeight="1">
      <c r="A16" s="120" t="s">
        <v>145</v>
      </c>
      <c r="B16" s="107" t="s">
        <v>85</v>
      </c>
      <c r="C16" s="108"/>
      <c r="D16" s="108"/>
      <c r="E16" s="108"/>
      <c r="F16" s="108"/>
      <c r="G16" s="205"/>
      <c r="H16" s="108"/>
      <c r="I16" s="108"/>
      <c r="J16" s="108" t="s">
        <v>181</v>
      </c>
      <c r="K16" s="108" t="s">
        <v>181</v>
      </c>
      <c r="L16" s="130"/>
      <c r="M16" s="4"/>
    </row>
    <row r="17" spans="1:13" ht="34.5" customHeight="1">
      <c r="A17" s="120" t="s">
        <v>111</v>
      </c>
      <c r="B17" s="107" t="s">
        <v>80</v>
      </c>
      <c r="C17" s="188"/>
      <c r="D17" s="188"/>
      <c r="E17" s="188"/>
      <c r="F17" s="188"/>
      <c r="G17" s="206"/>
      <c r="H17" s="188"/>
      <c r="I17" s="188"/>
      <c r="J17" s="298">
        <v>0</v>
      </c>
      <c r="K17" s="298">
        <v>0</v>
      </c>
      <c r="L17" s="132"/>
      <c r="M17" s="4"/>
    </row>
    <row r="18" spans="1:13" ht="34.5" customHeight="1">
      <c r="A18" s="120" t="s">
        <v>112</v>
      </c>
      <c r="B18" s="107" t="s">
        <v>103</v>
      </c>
      <c r="C18" s="188"/>
      <c r="D18" s="188"/>
      <c r="E18" s="188"/>
      <c r="F18" s="188"/>
      <c r="G18" s="206"/>
      <c r="H18" s="188"/>
      <c r="I18" s="188"/>
      <c r="J18" s="298">
        <v>0.0003057436921194477</v>
      </c>
      <c r="K18" s="298">
        <v>-1.0832780862074265E-06</v>
      </c>
      <c r="L18" s="132"/>
      <c r="M18" s="4"/>
    </row>
    <row r="19" spans="1:13" ht="15.75">
      <c r="A19" s="98"/>
      <c r="B19" s="99"/>
      <c r="C19" s="100"/>
      <c r="D19" s="100"/>
      <c r="E19" s="100"/>
      <c r="F19" s="100"/>
      <c r="G19" s="207"/>
      <c r="H19" s="100"/>
      <c r="I19" s="100"/>
      <c r="J19" s="100"/>
      <c r="K19" s="100"/>
      <c r="L19" s="133"/>
      <c r="M19" s="4"/>
    </row>
    <row r="20" spans="1:13" ht="15.75">
      <c r="A20" s="95"/>
      <c r="B20" s="96"/>
      <c r="C20" s="97"/>
      <c r="D20" s="97"/>
      <c r="E20" s="97"/>
      <c r="F20" s="97"/>
      <c r="G20" s="208"/>
      <c r="H20" s="97"/>
      <c r="I20" s="97"/>
      <c r="J20" s="97"/>
      <c r="K20" s="97"/>
      <c r="L20" s="134"/>
      <c r="M20" s="4"/>
    </row>
    <row r="21" spans="1:13" ht="18.75">
      <c r="A21" s="123" t="s">
        <v>20</v>
      </c>
      <c r="B21" s="82"/>
      <c r="C21" s="97"/>
      <c r="D21" s="97"/>
      <c r="E21" s="97"/>
      <c r="F21" s="97"/>
      <c r="G21" s="208"/>
      <c r="H21" s="97"/>
      <c r="I21" s="97"/>
      <c r="J21" s="97"/>
      <c r="K21" s="97"/>
      <c r="L21" s="134"/>
      <c r="M21" s="4"/>
    </row>
    <row r="22" spans="1:13" ht="15.75">
      <c r="A22" s="95"/>
      <c r="B22" s="96"/>
      <c r="C22" s="126"/>
      <c r="D22" s="126"/>
      <c r="E22" s="126"/>
      <c r="F22" s="126"/>
      <c r="G22" s="202"/>
      <c r="H22" s="126"/>
      <c r="I22" s="126"/>
      <c r="J22" s="126"/>
      <c r="K22" s="126"/>
      <c r="L22" s="135"/>
      <c r="M22" s="4"/>
    </row>
    <row r="23" spans="1:13" ht="34.5" customHeight="1">
      <c r="A23" s="120" t="s">
        <v>12</v>
      </c>
      <c r="B23" s="107" t="s">
        <v>86</v>
      </c>
      <c r="C23" s="188"/>
      <c r="D23" s="188"/>
      <c r="E23" s="188"/>
      <c r="F23" s="188"/>
      <c r="G23" s="206"/>
      <c r="H23" s="188"/>
      <c r="I23" s="188"/>
      <c r="J23" s="188" t="s">
        <v>181</v>
      </c>
      <c r="K23" s="188" t="s">
        <v>181</v>
      </c>
      <c r="L23" s="130"/>
      <c r="M23" s="4"/>
    </row>
    <row r="24" spans="1:13" ht="34.5" customHeight="1">
      <c r="A24" s="120" t="s">
        <v>140</v>
      </c>
      <c r="B24" s="107" t="s">
        <v>54</v>
      </c>
      <c r="C24" s="108"/>
      <c r="D24" s="108"/>
      <c r="E24" s="108"/>
      <c r="F24" s="108"/>
      <c r="G24" s="205"/>
      <c r="H24" s="245"/>
      <c r="I24" s="245"/>
      <c r="J24" s="188" t="s">
        <v>181</v>
      </c>
      <c r="K24" s="188" t="s">
        <v>181</v>
      </c>
      <c r="L24" s="130"/>
      <c r="M24" s="4"/>
    </row>
    <row r="25" spans="1:13" ht="34.5" customHeight="1">
      <c r="A25" s="265" t="s">
        <v>162</v>
      </c>
      <c r="B25" s="107" t="s">
        <v>87</v>
      </c>
      <c r="C25" s="188"/>
      <c r="D25" s="188"/>
      <c r="E25" s="188"/>
      <c r="F25" s="188"/>
      <c r="G25" s="206"/>
      <c r="H25" s="188"/>
      <c r="I25" s="188"/>
      <c r="J25" s="188" t="s">
        <v>181</v>
      </c>
      <c r="K25" s="188" t="s">
        <v>181</v>
      </c>
      <c r="L25" s="132"/>
      <c r="M25" s="4"/>
    </row>
    <row r="26" spans="1:13" ht="34.5" customHeight="1">
      <c r="A26" s="120" t="s">
        <v>13</v>
      </c>
      <c r="B26" s="107" t="s">
        <v>102</v>
      </c>
      <c r="C26" s="189"/>
      <c r="D26" s="189"/>
      <c r="E26" s="189"/>
      <c r="F26" s="189"/>
      <c r="G26" s="209"/>
      <c r="H26" s="189"/>
      <c r="I26" s="189"/>
      <c r="J26" s="189">
        <f>budget!E23/budget!E46*1000</f>
        <v>60154.76190476191</v>
      </c>
      <c r="K26" s="189">
        <f>budget!F23/budget!F46*1000</f>
        <v>51825.13661202186</v>
      </c>
      <c r="L26" s="131"/>
      <c r="M26" s="4"/>
    </row>
    <row r="27" spans="1:13" ht="34.5" customHeight="1">
      <c r="A27" s="122" t="s">
        <v>138</v>
      </c>
      <c r="B27" s="117" t="s">
        <v>88</v>
      </c>
      <c r="C27" s="190"/>
      <c r="D27" s="190"/>
      <c r="E27" s="190"/>
      <c r="F27" s="190"/>
      <c r="G27" s="210"/>
      <c r="H27" s="190"/>
      <c r="I27" s="190"/>
      <c r="J27" s="190">
        <f>budget!E26/budget!E39*1000</f>
        <v>216961.53846153844</v>
      </c>
      <c r="K27" s="190">
        <f>budget!F26/budget!F39*1000</f>
        <v>143458.46153846153</v>
      </c>
      <c r="L27" s="136"/>
      <c r="M27" s="4"/>
    </row>
    <row r="28" spans="1:13" ht="30" customHeight="1" hidden="1">
      <c r="A28" s="22" t="s">
        <v>53</v>
      </c>
      <c r="B28" s="26"/>
      <c r="C28" s="27"/>
      <c r="D28" s="27"/>
      <c r="E28" s="27"/>
      <c r="F28" s="27"/>
      <c r="G28" s="27"/>
      <c r="H28" s="28"/>
      <c r="I28" s="27"/>
      <c r="J28" s="27"/>
      <c r="K28" s="27"/>
      <c r="L28" s="29"/>
      <c r="M28" s="4"/>
    </row>
    <row r="29" spans="1:13" ht="30" customHeight="1" hidden="1">
      <c r="A29" s="22" t="s">
        <v>52</v>
      </c>
      <c r="B29" s="26"/>
      <c r="C29" s="27"/>
      <c r="D29" s="27"/>
      <c r="E29" s="27"/>
      <c r="F29" s="27"/>
      <c r="G29" s="27"/>
      <c r="H29" s="28"/>
      <c r="I29" s="27"/>
      <c r="J29" s="27"/>
      <c r="K29" s="27"/>
      <c r="L29" s="29"/>
      <c r="M29" s="4"/>
    </row>
    <row r="30" ht="15">
      <c r="M30" s="4"/>
    </row>
    <row r="31" ht="15">
      <c r="M31" s="4"/>
    </row>
    <row r="32" ht="15">
      <c r="M32" s="4"/>
    </row>
    <row r="33" ht="15">
      <c r="M33" s="4"/>
    </row>
    <row r="34" ht="15">
      <c r="M34" s="4"/>
    </row>
    <row r="35" ht="15">
      <c r="M35" s="4"/>
    </row>
    <row r="36" ht="15">
      <c r="M36" s="4"/>
    </row>
    <row r="37" ht="15">
      <c r="M37" s="4"/>
    </row>
    <row r="38" ht="15">
      <c r="M38" s="4"/>
    </row>
    <row r="39" ht="15">
      <c r="M39" s="4"/>
    </row>
    <row r="40" ht="15">
      <c r="M40" s="4"/>
    </row>
    <row r="41" ht="15">
      <c r="M41" s="4"/>
    </row>
    <row r="42" spans="1:13" ht="18.75">
      <c r="A42" s="214" t="s">
        <v>164</v>
      </c>
      <c r="M42" s="4"/>
    </row>
    <row r="43" spans="1:13" ht="18.75">
      <c r="A43" s="78" t="s">
        <v>146</v>
      </c>
      <c r="M43" s="4"/>
    </row>
    <row r="44" spans="1:13" ht="18.75">
      <c r="A44" s="78" t="s">
        <v>147</v>
      </c>
      <c r="M44" s="4"/>
    </row>
    <row r="45" ht="15">
      <c r="M45" s="4"/>
    </row>
    <row r="46" ht="15">
      <c r="M46" s="4"/>
    </row>
    <row r="47" ht="15">
      <c r="M47" s="4"/>
    </row>
    <row r="48" ht="15">
      <c r="M48" s="4"/>
    </row>
    <row r="49" ht="15">
      <c r="M49" s="4"/>
    </row>
    <row r="50" ht="15">
      <c r="M50" s="4"/>
    </row>
    <row r="51" ht="15">
      <c r="M51" s="4"/>
    </row>
    <row r="52" ht="15">
      <c r="M52" s="4"/>
    </row>
    <row r="53" ht="15">
      <c r="M53" s="4"/>
    </row>
    <row r="54" ht="15">
      <c r="M54" s="4"/>
    </row>
    <row r="55" ht="15">
      <c r="M55" s="4"/>
    </row>
  </sheetData>
  <sheetProtection/>
  <mergeCells count="5">
    <mergeCell ref="C11:F11"/>
    <mergeCell ref="C10:G10"/>
    <mergeCell ref="H11:K11"/>
    <mergeCell ref="A1:L1"/>
    <mergeCell ref="A4:L4"/>
  </mergeCells>
  <printOptions/>
  <pageMargins left="0.5" right="0.5" top="0.5" bottom="0.5" header="0.5" footer="0.35"/>
  <pageSetup fitToHeight="1" fitToWidth="1" horizontalDpi="600" verticalDpi="600" orientation="landscape" scale="61" r:id="rId4"/>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O126"/>
  <sheetViews>
    <sheetView zoomScale="70" zoomScaleNormal="70" zoomScaleSheetLayoutView="70" zoomScalePageLayoutView="0" workbookViewId="0" topLeftCell="A25">
      <selection activeCell="P27" sqref="P27"/>
    </sheetView>
  </sheetViews>
  <sheetFormatPr defaultColWidth="9.140625" defaultRowHeight="12.75"/>
  <cols>
    <col min="1" max="1" width="52.140625" style="1" customWidth="1"/>
    <col min="2" max="2" width="53.28125" style="1" customWidth="1"/>
    <col min="3" max="4" width="12.140625" style="1" customWidth="1"/>
    <col min="5" max="5" width="12.57421875" style="1" customWidth="1"/>
    <col min="6" max="6" width="15.7109375" style="1" customWidth="1"/>
    <col min="7" max="7" width="12.28125" style="1" customWidth="1"/>
    <col min="8" max="11" width="13.00390625" style="1" customWidth="1"/>
    <col min="12" max="12" width="14.140625" style="1" customWidth="1"/>
    <col min="13" max="13" width="13.7109375" style="1" customWidth="1"/>
    <col min="14" max="16384" width="9.140625" style="1" customWidth="1"/>
  </cols>
  <sheetData>
    <row r="1" spans="1:12" ht="23.25">
      <c r="A1" s="304" t="s">
        <v>170</v>
      </c>
      <c r="B1" s="304"/>
      <c r="C1" s="304"/>
      <c r="D1" s="304"/>
      <c r="E1" s="304"/>
      <c r="F1" s="304"/>
      <c r="G1" s="304"/>
      <c r="H1" s="304"/>
      <c r="I1" s="304"/>
      <c r="J1" s="304"/>
      <c r="K1" s="304"/>
      <c r="L1" s="304"/>
    </row>
    <row r="2" ht="20.25">
      <c r="L2" s="219"/>
    </row>
    <row r="4" spans="1:13" ht="20.25">
      <c r="A4" s="299" t="s">
        <v>21</v>
      </c>
      <c r="B4" s="299"/>
      <c r="C4" s="299"/>
      <c r="D4" s="299"/>
      <c r="E4" s="299"/>
      <c r="F4" s="299"/>
      <c r="G4" s="299"/>
      <c r="H4" s="299"/>
      <c r="I4" s="299"/>
      <c r="J4" s="299"/>
      <c r="K4" s="299"/>
      <c r="L4" s="299"/>
      <c r="M4" s="4"/>
    </row>
    <row r="5" ht="15">
      <c r="M5" s="4"/>
    </row>
    <row r="6" ht="15">
      <c r="M6" s="4"/>
    </row>
    <row r="7" ht="15">
      <c r="M7" s="4"/>
    </row>
    <row r="8" ht="15">
      <c r="M8" s="4"/>
    </row>
    <row r="9" ht="15">
      <c r="M9" s="4"/>
    </row>
    <row r="10" spans="1:13" ht="15.75">
      <c r="A10" s="6"/>
      <c r="B10" s="20"/>
      <c r="C10" s="310" t="s">
        <v>143</v>
      </c>
      <c r="D10" s="310"/>
      <c r="E10" s="310"/>
      <c r="F10" s="310"/>
      <c r="G10" s="310"/>
      <c r="H10" s="20"/>
      <c r="I10" s="20"/>
      <c r="J10" s="20"/>
      <c r="K10" s="20"/>
      <c r="L10" s="10"/>
      <c r="M10" s="4"/>
    </row>
    <row r="11" spans="1:13" ht="18.75">
      <c r="A11" s="69"/>
      <c r="B11" s="67"/>
      <c r="C11" s="308" t="s">
        <v>175</v>
      </c>
      <c r="D11" s="308"/>
      <c r="E11" s="308"/>
      <c r="F11" s="309"/>
      <c r="G11" s="201" t="s">
        <v>176</v>
      </c>
      <c r="H11" s="312" t="s">
        <v>39</v>
      </c>
      <c r="I11" s="313"/>
      <c r="J11" s="313"/>
      <c r="K11" s="314"/>
      <c r="L11" s="211" t="s">
        <v>18</v>
      </c>
      <c r="M11" s="4"/>
    </row>
    <row r="12" spans="1:13" ht="19.5">
      <c r="A12" s="123" t="s">
        <v>22</v>
      </c>
      <c r="B12" s="67"/>
      <c r="C12" s="126" t="s">
        <v>14</v>
      </c>
      <c r="D12" s="126" t="s">
        <v>16</v>
      </c>
      <c r="E12" s="126" t="s">
        <v>144</v>
      </c>
      <c r="F12" s="126" t="s">
        <v>144</v>
      </c>
      <c r="G12" s="202" t="s">
        <v>108</v>
      </c>
      <c r="H12" s="91" t="s">
        <v>9</v>
      </c>
      <c r="I12" s="126" t="s">
        <v>9</v>
      </c>
      <c r="J12" s="126" t="s">
        <v>9</v>
      </c>
      <c r="K12" s="126" t="s">
        <v>8</v>
      </c>
      <c r="L12" s="92" t="s">
        <v>174</v>
      </c>
      <c r="M12" s="4"/>
    </row>
    <row r="13" spans="1:13" ht="15.75">
      <c r="A13" s="3"/>
      <c r="B13" s="84" t="s">
        <v>63</v>
      </c>
      <c r="C13" s="127" t="s">
        <v>15</v>
      </c>
      <c r="D13" s="127" t="s">
        <v>17</v>
      </c>
      <c r="E13" s="127" t="s">
        <v>66</v>
      </c>
      <c r="F13" s="127" t="s">
        <v>67</v>
      </c>
      <c r="G13" s="203" t="s">
        <v>25</v>
      </c>
      <c r="H13" s="127">
        <v>2011</v>
      </c>
      <c r="I13" s="127">
        <v>2012</v>
      </c>
      <c r="J13" s="127">
        <v>2013</v>
      </c>
      <c r="K13" s="127">
        <v>2014</v>
      </c>
      <c r="L13" s="93" t="s">
        <v>19</v>
      </c>
      <c r="M13" s="4"/>
    </row>
    <row r="14" spans="1:13" ht="15.75">
      <c r="A14" s="69"/>
      <c r="B14" s="67"/>
      <c r="C14" s="125"/>
      <c r="D14" s="125"/>
      <c r="E14" s="125"/>
      <c r="F14" s="125"/>
      <c r="G14" s="204"/>
      <c r="H14" s="125"/>
      <c r="I14" s="125"/>
      <c r="J14" s="125"/>
      <c r="K14" s="125"/>
      <c r="L14" s="94"/>
      <c r="M14" s="4"/>
    </row>
    <row r="15" spans="1:13" ht="34.5" customHeight="1">
      <c r="A15" s="120" t="s">
        <v>26</v>
      </c>
      <c r="B15" s="107" t="s">
        <v>68</v>
      </c>
      <c r="C15" s="108"/>
      <c r="D15" s="108"/>
      <c r="E15" s="108"/>
      <c r="F15" s="108"/>
      <c r="G15" s="205"/>
      <c r="H15" s="108"/>
      <c r="I15" s="108"/>
      <c r="J15" s="108" t="s">
        <v>181</v>
      </c>
      <c r="K15" s="108"/>
      <c r="L15" s="130"/>
      <c r="M15" s="4" t="s">
        <v>182</v>
      </c>
    </row>
    <row r="16" spans="1:13" ht="34.5" customHeight="1">
      <c r="A16" s="120" t="s">
        <v>27</v>
      </c>
      <c r="B16" s="107" t="s">
        <v>69</v>
      </c>
      <c r="C16" s="108"/>
      <c r="D16" s="108"/>
      <c r="E16" s="108"/>
      <c r="F16" s="108"/>
      <c r="G16" s="205"/>
      <c r="H16" s="108"/>
      <c r="I16" s="108"/>
      <c r="J16" s="108" t="s">
        <v>181</v>
      </c>
      <c r="K16" s="108"/>
      <c r="L16" s="130"/>
      <c r="M16" s="4"/>
    </row>
    <row r="17" spans="1:13" ht="34.5" customHeight="1">
      <c r="A17" s="120" t="s">
        <v>28</v>
      </c>
      <c r="B17" s="107" t="s">
        <v>70</v>
      </c>
      <c r="C17" s="108"/>
      <c r="D17" s="108"/>
      <c r="E17" s="108"/>
      <c r="F17" s="108"/>
      <c r="G17" s="205"/>
      <c r="H17" s="108"/>
      <c r="I17" s="108"/>
      <c r="J17" s="108" t="s">
        <v>181</v>
      </c>
      <c r="K17" s="108"/>
      <c r="L17" s="130"/>
      <c r="M17" s="4"/>
    </row>
    <row r="18" spans="1:13" ht="34.5" customHeight="1">
      <c r="A18" s="120" t="s">
        <v>114</v>
      </c>
      <c r="B18" s="107" t="s">
        <v>97</v>
      </c>
      <c r="C18" s="189"/>
      <c r="D18" s="189"/>
      <c r="E18" s="189"/>
      <c r="F18" s="189"/>
      <c r="G18" s="209"/>
      <c r="H18" s="108"/>
      <c r="I18" s="108"/>
      <c r="J18" s="108" t="s">
        <v>181</v>
      </c>
      <c r="K18" s="108"/>
      <c r="L18" s="131"/>
      <c r="M18" s="4"/>
    </row>
    <row r="19" spans="1:13" ht="34.5" customHeight="1">
      <c r="A19" s="120" t="s">
        <v>29</v>
      </c>
      <c r="B19" s="107" t="s">
        <v>89</v>
      </c>
      <c r="C19" s="188"/>
      <c r="D19" s="188"/>
      <c r="E19" s="188"/>
      <c r="F19" s="188"/>
      <c r="G19" s="206"/>
      <c r="H19" s="108"/>
      <c r="I19" s="108"/>
      <c r="J19" s="108" t="s">
        <v>181</v>
      </c>
      <c r="K19" s="108"/>
      <c r="L19" s="132"/>
      <c r="M19" s="4"/>
    </row>
    <row r="20" spans="1:13" ht="34.5" customHeight="1">
      <c r="A20" s="120" t="s">
        <v>113</v>
      </c>
      <c r="B20" s="107" t="s">
        <v>90</v>
      </c>
      <c r="C20" s="188"/>
      <c r="D20" s="188"/>
      <c r="E20" s="188"/>
      <c r="F20" s="188"/>
      <c r="G20" s="206"/>
      <c r="H20" s="108"/>
      <c r="I20" s="108"/>
      <c r="J20" s="108" t="s">
        <v>181</v>
      </c>
      <c r="K20" s="108"/>
      <c r="L20" s="132"/>
      <c r="M20" s="4"/>
    </row>
    <row r="21" spans="1:13" ht="15.75">
      <c r="A21" s="69"/>
      <c r="B21" s="67"/>
      <c r="C21" s="101"/>
      <c r="D21" s="101"/>
      <c r="E21" s="101"/>
      <c r="F21" s="101"/>
      <c r="G21" s="101"/>
      <c r="H21" s="101"/>
      <c r="I21" s="101"/>
      <c r="J21" s="101"/>
      <c r="K21" s="101"/>
      <c r="L21" s="105"/>
      <c r="M21" s="4"/>
    </row>
    <row r="22" spans="1:12" ht="15.75">
      <c r="A22" s="69"/>
      <c r="B22" s="67"/>
      <c r="C22" s="67"/>
      <c r="D22" s="67"/>
      <c r="E22" s="67"/>
      <c r="F22" s="67"/>
      <c r="G22" s="67"/>
      <c r="H22" s="313" t="s">
        <v>39</v>
      </c>
      <c r="I22" s="313"/>
      <c r="J22" s="313"/>
      <c r="K22" s="313"/>
      <c r="L22" s="73"/>
    </row>
    <row r="23" spans="1:12" ht="18.75">
      <c r="A23" s="123" t="s">
        <v>60</v>
      </c>
      <c r="B23" s="82"/>
      <c r="C23" s="67"/>
      <c r="D23" s="67"/>
      <c r="E23" s="67"/>
      <c r="F23" s="67"/>
      <c r="G23" s="67"/>
      <c r="H23" s="68" t="s">
        <v>9</v>
      </c>
      <c r="I23" s="68" t="s">
        <v>8</v>
      </c>
      <c r="J23" s="68" t="s">
        <v>23</v>
      </c>
      <c r="K23" s="68" t="s">
        <v>23</v>
      </c>
      <c r="L23" s="70"/>
    </row>
    <row r="24" spans="1:12" ht="15.75">
      <c r="A24" s="72"/>
      <c r="B24" s="106"/>
      <c r="C24" s="67"/>
      <c r="D24" s="67"/>
      <c r="E24" s="67"/>
      <c r="F24" s="67"/>
      <c r="G24" s="138" t="s">
        <v>116</v>
      </c>
      <c r="H24" s="71">
        <v>2011</v>
      </c>
      <c r="I24" s="71">
        <v>2012</v>
      </c>
      <c r="J24" s="71">
        <v>2013</v>
      </c>
      <c r="K24" s="71">
        <v>2014</v>
      </c>
      <c r="L24" s="215"/>
    </row>
    <row r="25" spans="1:12" ht="15.75">
      <c r="A25" s="69"/>
      <c r="B25" s="67"/>
      <c r="C25" s="67"/>
      <c r="D25" s="67"/>
      <c r="E25" s="67"/>
      <c r="F25" s="67"/>
      <c r="G25" s="67"/>
      <c r="H25" s="67"/>
      <c r="I25" s="67"/>
      <c r="J25" s="67"/>
      <c r="K25" s="67"/>
      <c r="L25" s="73"/>
    </row>
    <row r="26" spans="1:15" ht="34.5" customHeight="1">
      <c r="A26" s="120" t="s">
        <v>104</v>
      </c>
      <c r="B26" s="107" t="s">
        <v>106</v>
      </c>
      <c r="C26" s="109"/>
      <c r="D26" s="109" t="s">
        <v>98</v>
      </c>
      <c r="E26" s="109"/>
      <c r="F26" s="109"/>
      <c r="G26" s="109"/>
      <c r="H26" s="246" t="s">
        <v>139</v>
      </c>
      <c r="I26" s="246"/>
      <c r="J26" s="246"/>
      <c r="K26" s="246"/>
      <c r="L26" s="247"/>
      <c r="M26" s="4"/>
      <c r="N26" s="4"/>
      <c r="O26" s="4"/>
    </row>
    <row r="27" spans="1:15" ht="34.5" customHeight="1">
      <c r="A27" s="120" t="s">
        <v>105</v>
      </c>
      <c r="B27" s="107" t="s">
        <v>107</v>
      </c>
      <c r="C27" s="109"/>
      <c r="D27" s="109" t="s">
        <v>98</v>
      </c>
      <c r="E27" s="109"/>
      <c r="F27" s="109"/>
      <c r="G27" s="109"/>
      <c r="H27" s="246" t="s">
        <v>139</v>
      </c>
      <c r="I27" s="246"/>
      <c r="J27" s="246"/>
      <c r="K27" s="246"/>
      <c r="L27" s="247"/>
      <c r="M27" s="4"/>
      <c r="N27" s="4"/>
      <c r="O27" s="4"/>
    </row>
    <row r="28" spans="1:12" ht="34.5" customHeight="1">
      <c r="A28" s="121" t="s">
        <v>59</v>
      </c>
      <c r="B28" s="107" t="s">
        <v>71</v>
      </c>
      <c r="C28" s="109"/>
      <c r="D28" s="109"/>
      <c r="E28" s="109"/>
      <c r="F28" s="109"/>
      <c r="G28" s="109"/>
      <c r="H28" s="109"/>
      <c r="I28" s="112"/>
      <c r="J28" s="112"/>
      <c r="K28" s="112"/>
      <c r="L28" s="111"/>
    </row>
    <row r="29" spans="1:12" ht="22.5" customHeight="1">
      <c r="A29" s="120" t="s">
        <v>136</v>
      </c>
      <c r="B29" s="128"/>
      <c r="C29" s="109"/>
      <c r="D29" s="109" t="s">
        <v>98</v>
      </c>
      <c r="E29" s="109"/>
      <c r="F29" s="109"/>
      <c r="G29" s="109"/>
      <c r="H29" s="113">
        <v>0</v>
      </c>
      <c r="I29" s="113">
        <v>0</v>
      </c>
      <c r="J29" s="113">
        <v>0</v>
      </c>
      <c r="K29" s="113">
        <v>0</v>
      </c>
      <c r="L29" s="114"/>
    </row>
    <row r="30" spans="1:12" ht="22.5" customHeight="1" hidden="1">
      <c r="A30" s="120"/>
      <c r="B30" s="128"/>
      <c r="C30" s="109"/>
      <c r="D30" s="109" t="s">
        <v>98</v>
      </c>
      <c r="E30" s="109"/>
      <c r="F30" s="109"/>
      <c r="G30" s="109"/>
      <c r="H30" s="113" t="s">
        <v>139</v>
      </c>
      <c r="I30" s="110"/>
      <c r="J30" s="110"/>
      <c r="K30" s="110"/>
      <c r="L30" s="114"/>
    </row>
    <row r="31" spans="1:12" ht="22.5" customHeight="1">
      <c r="A31" s="120"/>
      <c r="B31" s="128"/>
      <c r="C31" s="109"/>
      <c r="D31" s="109"/>
      <c r="E31" s="109"/>
      <c r="F31" s="109"/>
      <c r="G31" s="109"/>
      <c r="H31" s="115" t="s">
        <v>139</v>
      </c>
      <c r="I31" s="116"/>
      <c r="J31" s="116"/>
      <c r="K31" s="116"/>
      <c r="L31" s="114"/>
    </row>
    <row r="32" spans="1:12" ht="34.5" customHeight="1">
      <c r="A32" s="122" t="s">
        <v>24</v>
      </c>
      <c r="B32" s="117" t="s">
        <v>91</v>
      </c>
      <c r="C32" s="118"/>
      <c r="D32" s="118" t="s">
        <v>98</v>
      </c>
      <c r="E32" s="118"/>
      <c r="F32" s="118"/>
      <c r="G32" s="118"/>
      <c r="H32" s="115">
        <v>0</v>
      </c>
      <c r="I32" s="115">
        <v>0</v>
      </c>
      <c r="J32" s="115">
        <v>0</v>
      </c>
      <c r="K32" s="115">
        <v>0</v>
      </c>
      <c r="L32" s="119"/>
    </row>
    <row r="33" spans="1:12" ht="15" customHeight="1">
      <c r="A33" s="87"/>
      <c r="B33" s="88"/>
      <c r="C33" s="87"/>
      <c r="D33" s="77"/>
      <c r="E33" s="77"/>
      <c r="F33" s="77"/>
      <c r="G33" s="77"/>
      <c r="H33" s="102"/>
      <c r="I33" s="102"/>
      <c r="J33" s="102"/>
      <c r="K33" s="102"/>
      <c r="L33" s="77"/>
    </row>
    <row r="34" spans="1:13" ht="15.75">
      <c r="A34" s="77"/>
      <c r="B34" s="77"/>
      <c r="C34" s="77"/>
      <c r="D34" s="77"/>
      <c r="E34" s="77"/>
      <c r="F34" s="77"/>
      <c r="G34" s="77"/>
      <c r="H34" s="77"/>
      <c r="I34" s="77"/>
      <c r="J34" s="77"/>
      <c r="K34" s="77"/>
      <c r="L34" s="77"/>
      <c r="M34" s="4"/>
    </row>
    <row r="35" spans="1:13" ht="15.75">
      <c r="A35" s="77"/>
      <c r="B35" s="77"/>
      <c r="C35" s="77"/>
      <c r="D35" s="77"/>
      <c r="E35" s="77"/>
      <c r="F35" s="77"/>
      <c r="G35" s="77"/>
      <c r="H35" s="77"/>
      <c r="I35" s="77"/>
      <c r="J35" s="77"/>
      <c r="K35" s="77"/>
      <c r="L35" s="77"/>
      <c r="M35" s="4"/>
    </row>
    <row r="36" spans="1:13" ht="15.75">
      <c r="A36" s="103"/>
      <c r="B36" s="103"/>
      <c r="C36" s="103"/>
      <c r="D36" s="103"/>
      <c r="E36" s="103"/>
      <c r="F36" s="103"/>
      <c r="G36" s="103"/>
      <c r="H36" s="103"/>
      <c r="I36" s="103"/>
      <c r="J36" s="103"/>
      <c r="K36" s="77"/>
      <c r="L36" s="77"/>
      <c r="M36" s="4"/>
    </row>
    <row r="37" spans="1:13" ht="15.75">
      <c r="A37" s="77"/>
      <c r="B37" s="77"/>
      <c r="C37" s="77"/>
      <c r="D37" s="77"/>
      <c r="E37" s="77"/>
      <c r="F37" s="77"/>
      <c r="G37" s="77"/>
      <c r="H37" s="74"/>
      <c r="I37" s="74"/>
      <c r="J37" s="74"/>
      <c r="K37" s="67"/>
      <c r="L37" s="67"/>
      <c r="M37" s="4"/>
    </row>
    <row r="38" spans="1:13" ht="15.75">
      <c r="A38" s="77"/>
      <c r="B38" s="77"/>
      <c r="C38" s="77"/>
      <c r="D38" s="77"/>
      <c r="E38" s="77"/>
      <c r="F38" s="77"/>
      <c r="G38" s="77"/>
      <c r="H38" s="77"/>
      <c r="I38" s="77"/>
      <c r="J38" s="77"/>
      <c r="K38" s="77"/>
      <c r="L38" s="77"/>
      <c r="M38" s="4"/>
    </row>
    <row r="39" spans="1:13" ht="15.75">
      <c r="A39" s="77"/>
      <c r="B39" s="77"/>
      <c r="C39" s="77"/>
      <c r="D39" s="77"/>
      <c r="E39" s="77"/>
      <c r="F39" s="77"/>
      <c r="G39" s="77"/>
      <c r="H39" s="77"/>
      <c r="I39" s="77"/>
      <c r="J39" s="77"/>
      <c r="K39" s="77"/>
      <c r="L39" s="77"/>
      <c r="M39" s="4"/>
    </row>
    <row r="40" spans="1:13" ht="15.75">
      <c r="A40" s="77"/>
      <c r="B40" s="77"/>
      <c r="C40" s="77"/>
      <c r="D40" s="77"/>
      <c r="E40" s="77"/>
      <c r="F40" s="77"/>
      <c r="G40" s="77"/>
      <c r="H40" s="77"/>
      <c r="I40" s="77"/>
      <c r="J40" s="77"/>
      <c r="K40" s="77"/>
      <c r="L40" s="77"/>
      <c r="M40" s="4"/>
    </row>
    <row r="41" spans="1:13" ht="18.75">
      <c r="A41" s="78" t="s">
        <v>163</v>
      </c>
      <c r="B41" s="77"/>
      <c r="C41" s="77"/>
      <c r="D41" s="77"/>
      <c r="E41" s="77"/>
      <c r="F41" s="77"/>
      <c r="G41" s="77"/>
      <c r="H41" s="77"/>
      <c r="I41" s="77"/>
      <c r="J41" s="77"/>
      <c r="K41" s="77"/>
      <c r="L41" s="77"/>
      <c r="M41" s="4"/>
    </row>
    <row r="42" spans="1:13" ht="18.75">
      <c r="A42" s="214" t="s">
        <v>164</v>
      </c>
      <c r="B42" s="77"/>
      <c r="C42" s="77"/>
      <c r="D42" s="77"/>
      <c r="E42" s="77"/>
      <c r="F42" s="77"/>
      <c r="G42" s="77"/>
      <c r="H42" s="77"/>
      <c r="I42" s="77"/>
      <c r="J42" s="77"/>
      <c r="K42" s="77"/>
      <c r="L42" s="77"/>
      <c r="M42" s="4"/>
    </row>
    <row r="43" spans="1:13" ht="18.75">
      <c r="A43" s="78" t="s">
        <v>146</v>
      </c>
      <c r="B43" s="104"/>
      <c r="C43" s="77"/>
      <c r="D43" s="77"/>
      <c r="E43" s="77"/>
      <c r="F43" s="77"/>
      <c r="G43" s="77"/>
      <c r="H43" s="77"/>
      <c r="I43" s="77"/>
      <c r="J43" s="77"/>
      <c r="K43" s="77"/>
      <c r="L43" s="77"/>
      <c r="M43" s="4"/>
    </row>
    <row r="44" spans="2:13" ht="15.75">
      <c r="B44" s="104"/>
      <c r="C44" s="77"/>
      <c r="D44" s="77"/>
      <c r="E44" s="77"/>
      <c r="F44" s="77"/>
      <c r="G44" s="77"/>
      <c r="H44" s="77"/>
      <c r="I44" s="77"/>
      <c r="J44" s="77"/>
      <c r="K44" s="77"/>
      <c r="L44" s="77"/>
      <c r="M44" s="4"/>
    </row>
    <row r="45" spans="2:13" ht="15.75">
      <c r="B45" s="104"/>
      <c r="C45" s="77"/>
      <c r="D45" s="77"/>
      <c r="E45" s="77"/>
      <c r="F45" s="77"/>
      <c r="G45" s="77"/>
      <c r="H45" s="77"/>
      <c r="I45" s="77"/>
      <c r="J45" s="77"/>
      <c r="K45" s="77"/>
      <c r="L45" s="77"/>
      <c r="M45" s="4"/>
    </row>
    <row r="46" spans="2:13" ht="15.75">
      <c r="B46" s="77"/>
      <c r="C46" s="77"/>
      <c r="D46" s="77"/>
      <c r="E46" s="77"/>
      <c r="F46" s="77"/>
      <c r="G46" s="77"/>
      <c r="H46" s="77"/>
      <c r="I46" s="77"/>
      <c r="J46" s="77"/>
      <c r="K46" s="77"/>
      <c r="L46" s="77"/>
      <c r="M46" s="4"/>
    </row>
    <row r="47" spans="2:13" ht="15.75">
      <c r="B47" s="77"/>
      <c r="C47" s="77"/>
      <c r="D47" s="77"/>
      <c r="E47" s="77"/>
      <c r="F47" s="77"/>
      <c r="G47" s="77"/>
      <c r="H47" s="77"/>
      <c r="I47" s="77"/>
      <c r="J47" s="77"/>
      <c r="K47" s="77"/>
      <c r="L47" s="77"/>
      <c r="M47" s="4"/>
    </row>
    <row r="48" ht="15">
      <c r="M48" s="4"/>
    </row>
    <row r="49" ht="15">
      <c r="M49" s="4"/>
    </row>
    <row r="50" ht="15">
      <c r="M50" s="4"/>
    </row>
    <row r="51" ht="15">
      <c r="M51" s="4"/>
    </row>
    <row r="52" ht="15">
      <c r="M52" s="4"/>
    </row>
    <row r="53" ht="15">
      <c r="M53" s="4"/>
    </row>
    <row r="54" ht="15">
      <c r="M54" s="4"/>
    </row>
    <row r="55" ht="15">
      <c r="M55" s="4"/>
    </row>
    <row r="56" ht="15">
      <c r="M56" s="4"/>
    </row>
    <row r="57" ht="15">
      <c r="M57" s="4"/>
    </row>
    <row r="58" ht="15">
      <c r="M58" s="4"/>
    </row>
    <row r="59" ht="15">
      <c r="M59" s="4"/>
    </row>
    <row r="60" ht="15">
      <c r="M60" s="4"/>
    </row>
    <row r="61" ht="15">
      <c r="M61" s="4"/>
    </row>
    <row r="62" ht="15">
      <c r="M62" s="4"/>
    </row>
    <row r="63" ht="15">
      <c r="M63" s="4"/>
    </row>
    <row r="64" ht="15">
      <c r="M64" s="4"/>
    </row>
    <row r="65" ht="15">
      <c r="M65" s="4"/>
    </row>
    <row r="66" ht="15">
      <c r="M66" s="4"/>
    </row>
    <row r="67" ht="15">
      <c r="M67" s="4"/>
    </row>
    <row r="68" ht="15">
      <c r="M68" s="4"/>
    </row>
    <row r="69" ht="15">
      <c r="M69" s="4"/>
    </row>
    <row r="70" ht="15">
      <c r="M70" s="4"/>
    </row>
    <row r="71" ht="15">
      <c r="M71" s="4"/>
    </row>
    <row r="72" ht="15">
      <c r="M72" s="4"/>
    </row>
    <row r="73" ht="15">
      <c r="M73" s="4"/>
    </row>
    <row r="74" ht="15">
      <c r="M74" s="4"/>
    </row>
    <row r="75" ht="15">
      <c r="M75" s="4"/>
    </row>
    <row r="76" ht="15">
      <c r="M76" s="4"/>
    </row>
    <row r="77" ht="15">
      <c r="M77" s="4"/>
    </row>
    <row r="78" ht="15">
      <c r="M78" s="4"/>
    </row>
    <row r="79" ht="15">
      <c r="M79" s="4"/>
    </row>
    <row r="80" ht="15">
      <c r="M80" s="4"/>
    </row>
    <row r="81" ht="15">
      <c r="M81" s="4"/>
    </row>
    <row r="82" ht="15">
      <c r="M82" s="4"/>
    </row>
    <row r="83" ht="15">
      <c r="M83" s="4"/>
    </row>
    <row r="84" ht="15">
      <c r="M84" s="4"/>
    </row>
    <row r="85" ht="15">
      <c r="M85" s="4"/>
    </row>
    <row r="86" ht="15">
      <c r="M86" s="4"/>
    </row>
    <row r="87" ht="15">
      <c r="M87" s="4"/>
    </row>
    <row r="88" ht="15">
      <c r="M88" s="4"/>
    </row>
    <row r="89" ht="15">
      <c r="M89" s="4"/>
    </row>
    <row r="90" ht="15">
      <c r="M90" s="4"/>
    </row>
    <row r="91" ht="15">
      <c r="M91" s="4"/>
    </row>
    <row r="92" ht="15">
      <c r="M92" s="4"/>
    </row>
    <row r="93" ht="15">
      <c r="M93" s="4"/>
    </row>
    <row r="94" ht="15">
      <c r="M94" s="4"/>
    </row>
    <row r="95" ht="15">
      <c r="M95" s="4"/>
    </row>
    <row r="96" ht="15">
      <c r="M96" s="4"/>
    </row>
    <row r="97" ht="15">
      <c r="M97" s="4"/>
    </row>
    <row r="98" ht="15">
      <c r="M98" s="4"/>
    </row>
    <row r="99" ht="15">
      <c r="M99" s="4"/>
    </row>
    <row r="100" ht="15">
      <c r="M100" s="4"/>
    </row>
    <row r="101" ht="15">
      <c r="M101" s="4"/>
    </row>
    <row r="102" ht="15">
      <c r="M102" s="4"/>
    </row>
    <row r="103" ht="15">
      <c r="M103" s="4"/>
    </row>
    <row r="104" ht="15">
      <c r="M104" s="4"/>
    </row>
    <row r="105" ht="15">
      <c r="M105" s="4"/>
    </row>
    <row r="106" ht="15">
      <c r="M106" s="4"/>
    </row>
    <row r="107" ht="15">
      <c r="M107" s="4"/>
    </row>
    <row r="108" ht="15">
      <c r="M108" s="4"/>
    </row>
    <row r="109" ht="15">
      <c r="M109" s="4"/>
    </row>
    <row r="110" ht="15">
      <c r="M110" s="4"/>
    </row>
    <row r="111" ht="15">
      <c r="M111" s="4"/>
    </row>
    <row r="112" ht="15">
      <c r="M112" s="4"/>
    </row>
    <row r="113" ht="15">
      <c r="M113" s="4"/>
    </row>
    <row r="114" ht="15">
      <c r="M114" s="4"/>
    </row>
    <row r="115" ht="15">
      <c r="M115" s="4"/>
    </row>
    <row r="116" ht="15">
      <c r="M116" s="4"/>
    </row>
    <row r="117" ht="15">
      <c r="M117" s="4"/>
    </row>
    <row r="118" ht="15">
      <c r="M118" s="4"/>
    </row>
    <row r="119" ht="15">
      <c r="M119" s="4"/>
    </row>
    <row r="120" ht="15">
      <c r="M120" s="4"/>
    </row>
    <row r="121" ht="15">
      <c r="M121" s="4"/>
    </row>
    <row r="122" ht="15">
      <c r="M122" s="4"/>
    </row>
    <row r="123" ht="15">
      <c r="M123" s="4"/>
    </row>
    <row r="124" ht="15">
      <c r="M124" s="4"/>
    </row>
    <row r="125" ht="15">
      <c r="M125" s="4"/>
    </row>
    <row r="126" ht="15">
      <c r="M126" s="4"/>
    </row>
  </sheetData>
  <sheetProtection/>
  <mergeCells count="6">
    <mergeCell ref="H11:K11"/>
    <mergeCell ref="H22:K22"/>
    <mergeCell ref="A1:L1"/>
    <mergeCell ref="A4:L4"/>
    <mergeCell ref="C10:G10"/>
    <mergeCell ref="C11:F11"/>
  </mergeCells>
  <printOptions/>
  <pageMargins left="0.5" right="0.5" top="0.5" bottom="0.5" header="0.5" footer="0.35"/>
  <pageSetup fitToHeight="1" fitToWidth="1" horizontalDpi="600" verticalDpi="6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pjsantos</dc:creator>
  <cp:keywords/>
  <dc:description/>
  <cp:lastModifiedBy>Whitaker, Jessica</cp:lastModifiedBy>
  <cp:lastPrinted>2014-01-31T22:09:56Z</cp:lastPrinted>
  <dcterms:created xsi:type="dcterms:W3CDTF">2004-05-19T17:35:01Z</dcterms:created>
  <dcterms:modified xsi:type="dcterms:W3CDTF">2018-08-28T14:39:08Z</dcterms:modified>
  <cp:category/>
  <cp:version/>
  <cp:contentType/>
  <cp:contentStatus/>
</cp:coreProperties>
</file>