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S:\Share\Quality Management\Minimum Standards\_Templates\Scoring Template\2024 Scoring Templates\"/>
    </mc:Choice>
  </mc:AlternateContent>
  <xr:revisionPtr revIDLastSave="0" documentId="8_{FC8AD72D-D3B9-44E1-AB90-918DEFCFF585}" xr6:coauthVersionLast="47" xr6:coauthVersionMax="47" xr10:uidLastSave="{00000000-0000-0000-0000-000000000000}"/>
  <bookViews>
    <workbookView xWindow="-28920" yWindow="-4065" windowWidth="29040" windowHeight="15840" tabRatio="750" xr2:uid="{00000000-000D-0000-FFFF-FFFF00000000}"/>
  </bookViews>
  <sheets>
    <sheet name="AMH Scoring" sheetId="1" r:id="rId1"/>
    <sheet name="Reference" sheetId="6" r:id="rId2"/>
    <sheet name="EHR Cheat Sheet" sheetId="7" r:id="rId3"/>
    <sheet name="Names" sheetId="2" r:id="rId4"/>
    <sheet name="Staff List" sheetId="5" r:id="rId5"/>
  </sheets>
  <definedNames>
    <definedName name="_xlnm._FilterDatabase" localSheetId="3" hidden="1">Names!$C$1:$E$21</definedName>
    <definedName name="POC" localSheetId="0">'AMH Scoring'!#REF!</definedName>
    <definedName name="_xlnm.Print_Titles" localSheetId="0">'AMH Scoring'!$1:$4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1" l="1"/>
  <c r="I66" i="1"/>
  <c r="J66" i="1"/>
  <c r="K66" i="1"/>
  <c r="L66" i="1"/>
  <c r="M66" i="1"/>
  <c r="N66" i="1"/>
  <c r="O66" i="1"/>
  <c r="P66" i="1"/>
  <c r="Q66" i="1"/>
  <c r="R66" i="1"/>
  <c r="S66" i="1"/>
  <c r="T66" i="1"/>
  <c r="U66" i="1"/>
  <c r="V66" i="1"/>
  <c r="W66" i="1"/>
  <c r="X66" i="1"/>
  <c r="Y66" i="1"/>
  <c r="Z66" i="1"/>
  <c r="AA66" i="1"/>
  <c r="H66" i="1"/>
  <c r="G73" i="1"/>
  <c r="G72" i="1"/>
  <c r="F73" i="1"/>
  <c r="F72" i="1"/>
  <c r="E73" i="1"/>
  <c r="E72" i="1"/>
  <c r="D73" i="1"/>
  <c r="D72" i="1"/>
  <c r="C73" i="1"/>
  <c r="C72" i="1"/>
  <c r="G68" i="1"/>
  <c r="G69" i="1"/>
  <c r="G67" i="1"/>
  <c r="F68" i="1"/>
  <c r="F69" i="1"/>
  <c r="F67" i="1"/>
  <c r="E68" i="1"/>
  <c r="E69" i="1"/>
  <c r="E67" i="1"/>
  <c r="D68" i="1"/>
  <c r="D69" i="1"/>
  <c r="D67" i="1"/>
  <c r="C68" i="1"/>
  <c r="C69" i="1"/>
  <c r="C67" i="1"/>
  <c r="G59" i="1"/>
  <c r="G60" i="1"/>
  <c r="G61" i="1"/>
  <c r="G62" i="1"/>
  <c r="G63" i="1"/>
  <c r="G58" i="1"/>
  <c r="F59" i="1"/>
  <c r="F60" i="1"/>
  <c r="F61" i="1"/>
  <c r="F62" i="1"/>
  <c r="F63" i="1"/>
  <c r="F58" i="1"/>
  <c r="E59" i="1"/>
  <c r="E60" i="1"/>
  <c r="E61" i="1"/>
  <c r="E62" i="1"/>
  <c r="E63" i="1"/>
  <c r="E58" i="1"/>
  <c r="D59" i="1"/>
  <c r="D60" i="1"/>
  <c r="D61" i="1"/>
  <c r="D62" i="1"/>
  <c r="D63" i="1"/>
  <c r="D58" i="1"/>
  <c r="C59" i="1"/>
  <c r="C60" i="1"/>
  <c r="C61" i="1"/>
  <c r="C62" i="1"/>
  <c r="C63" i="1"/>
  <c r="C58" i="1"/>
  <c r="G53" i="1"/>
  <c r="G54" i="1"/>
  <c r="G55" i="1"/>
  <c r="G56" i="1"/>
  <c r="G52" i="1"/>
  <c r="G50" i="1" s="1"/>
  <c r="F53" i="1"/>
  <c r="F54" i="1"/>
  <c r="F55" i="1"/>
  <c r="F56" i="1"/>
  <c r="F52" i="1"/>
  <c r="F50" i="1" s="1"/>
  <c r="E53" i="1"/>
  <c r="E54" i="1"/>
  <c r="E55" i="1"/>
  <c r="E56" i="1"/>
  <c r="E52" i="1"/>
  <c r="E50" i="1" s="1"/>
  <c r="D53" i="1"/>
  <c r="D54" i="1"/>
  <c r="D55" i="1"/>
  <c r="D56" i="1"/>
  <c r="D52" i="1"/>
  <c r="D50" i="1" s="1"/>
  <c r="C53" i="1"/>
  <c r="C54" i="1"/>
  <c r="C55" i="1"/>
  <c r="C56" i="1"/>
  <c r="C52" i="1"/>
  <c r="C50" i="1" s="1"/>
  <c r="G38" i="1"/>
  <c r="G39" i="1"/>
  <c r="G40" i="1"/>
  <c r="G41" i="1"/>
  <c r="G42" i="1"/>
  <c r="G43" i="1"/>
  <c r="G44" i="1"/>
  <c r="G45" i="1"/>
  <c r="G46" i="1"/>
  <c r="G47" i="1"/>
  <c r="G48" i="1"/>
  <c r="G49" i="1"/>
  <c r="G37" i="1"/>
  <c r="F38" i="1"/>
  <c r="F39" i="1"/>
  <c r="F40" i="1"/>
  <c r="F41" i="1"/>
  <c r="F42" i="1"/>
  <c r="F43" i="1"/>
  <c r="F44" i="1"/>
  <c r="F45" i="1"/>
  <c r="F46" i="1"/>
  <c r="F47" i="1"/>
  <c r="F48" i="1"/>
  <c r="F49" i="1"/>
  <c r="F37" i="1"/>
  <c r="E38" i="1"/>
  <c r="E39" i="1"/>
  <c r="E40" i="1"/>
  <c r="E41" i="1"/>
  <c r="E42" i="1"/>
  <c r="E43" i="1"/>
  <c r="E44" i="1"/>
  <c r="E45" i="1"/>
  <c r="E46" i="1"/>
  <c r="E47" i="1"/>
  <c r="E48" i="1"/>
  <c r="E49" i="1"/>
  <c r="E37" i="1"/>
  <c r="D38" i="1"/>
  <c r="D39" i="1"/>
  <c r="D40" i="1"/>
  <c r="D41" i="1"/>
  <c r="D42" i="1"/>
  <c r="D43" i="1"/>
  <c r="D44" i="1"/>
  <c r="D45" i="1"/>
  <c r="D46" i="1"/>
  <c r="D47" i="1"/>
  <c r="D48" i="1"/>
  <c r="D49" i="1"/>
  <c r="D37" i="1"/>
  <c r="C38" i="1"/>
  <c r="C39" i="1"/>
  <c r="C40" i="1"/>
  <c r="C41" i="1"/>
  <c r="C42" i="1"/>
  <c r="C43" i="1"/>
  <c r="C44" i="1"/>
  <c r="C45" i="1"/>
  <c r="C46" i="1"/>
  <c r="C47" i="1"/>
  <c r="C48" i="1"/>
  <c r="C49" i="1"/>
  <c r="C37" i="1"/>
  <c r="F19" i="1"/>
  <c r="F23" i="1"/>
  <c r="E23" i="1"/>
  <c r="D23" i="1"/>
  <c r="F24" i="1"/>
  <c r="E24" i="1"/>
  <c r="G19" i="1"/>
  <c r="E19" i="1"/>
  <c r="D19" i="1"/>
  <c r="C19" i="1"/>
  <c r="F25" i="1"/>
  <c r="G25" i="1"/>
  <c r="E25" i="1"/>
  <c r="D25" i="1"/>
  <c r="C25" i="1"/>
  <c r="G23" i="1"/>
  <c r="C23" i="1"/>
  <c r="G24" i="1"/>
  <c r="C24" i="1"/>
  <c r="D24" i="1"/>
  <c r="G21" i="1"/>
  <c r="F21" i="1"/>
  <c r="E21" i="1"/>
  <c r="D21" i="1"/>
  <c r="C21" i="1"/>
  <c r="G18" i="1"/>
  <c r="F18" i="1"/>
  <c r="E18" i="1"/>
  <c r="D18" i="1"/>
  <c r="C18" i="1"/>
  <c r="G12" i="1"/>
  <c r="F12" i="1"/>
  <c r="E12" i="1"/>
  <c r="D12" i="1"/>
  <c r="C12" i="1"/>
  <c r="G15" i="1"/>
  <c r="F15" i="1"/>
  <c r="E15" i="1"/>
  <c r="D15" i="1"/>
  <c r="C15" i="1"/>
  <c r="G11" i="1"/>
  <c r="F11" i="1"/>
  <c r="E11" i="1"/>
  <c r="D11" i="1"/>
  <c r="C11" i="1"/>
  <c r="G10" i="1"/>
  <c r="F10" i="1"/>
  <c r="E10" i="1"/>
  <c r="D10" i="1"/>
  <c r="C10" i="1"/>
  <c r="G9" i="1"/>
  <c r="F9" i="1"/>
  <c r="E9" i="1"/>
  <c r="D9" i="1"/>
  <c r="C9" i="1"/>
  <c r="D33" i="1" l="1"/>
  <c r="E33" i="1"/>
  <c r="F33" i="1"/>
  <c r="G33" i="1"/>
  <c r="I71" i="1"/>
  <c r="J71" i="1"/>
  <c r="K71" i="1"/>
  <c r="L71" i="1"/>
  <c r="M71" i="1"/>
  <c r="N71" i="1"/>
  <c r="O71" i="1"/>
  <c r="P71" i="1"/>
  <c r="Q71" i="1"/>
  <c r="R71" i="1"/>
  <c r="S71" i="1"/>
  <c r="T71" i="1"/>
  <c r="U71" i="1"/>
  <c r="V71" i="1"/>
  <c r="W71" i="1"/>
  <c r="X71" i="1"/>
  <c r="Y71" i="1"/>
  <c r="Z71" i="1"/>
  <c r="AA71" i="1"/>
  <c r="C88" i="1"/>
  <c r="D88" i="1"/>
  <c r="E88" i="1"/>
  <c r="F88" i="1"/>
  <c r="G88" i="1"/>
  <c r="H71" i="1" l="1"/>
  <c r="I30" i="1" l="1"/>
  <c r="J30" i="1"/>
  <c r="K30" i="1"/>
  <c r="L30" i="1"/>
  <c r="M30" i="1"/>
  <c r="N30" i="1"/>
  <c r="O30" i="1"/>
  <c r="P30" i="1"/>
  <c r="Q30" i="1"/>
  <c r="R30" i="1"/>
  <c r="S30" i="1"/>
  <c r="T30" i="1"/>
  <c r="U30" i="1"/>
  <c r="V30" i="1"/>
  <c r="W30" i="1"/>
  <c r="X30" i="1"/>
  <c r="Y30" i="1"/>
  <c r="Z30" i="1"/>
  <c r="AA30" i="1"/>
  <c r="I31" i="1"/>
  <c r="J31" i="1"/>
  <c r="K31" i="1"/>
  <c r="L31" i="1"/>
  <c r="M31" i="1"/>
  <c r="N31" i="1"/>
  <c r="O31" i="1"/>
  <c r="P31" i="1"/>
  <c r="Q31" i="1"/>
  <c r="R31" i="1"/>
  <c r="S31" i="1"/>
  <c r="T31" i="1"/>
  <c r="U31" i="1"/>
  <c r="V31" i="1"/>
  <c r="W31" i="1"/>
  <c r="X31" i="1"/>
  <c r="Y31" i="1"/>
  <c r="Z31" i="1"/>
  <c r="AA31" i="1"/>
  <c r="H31" i="1"/>
  <c r="H30" i="1"/>
  <c r="J51" i="1"/>
  <c r="K51" i="1"/>
  <c r="L51" i="1"/>
  <c r="M51" i="1"/>
  <c r="N51" i="1"/>
  <c r="O51" i="1"/>
  <c r="P51" i="1"/>
  <c r="Q51" i="1"/>
  <c r="R51" i="1"/>
  <c r="S51" i="1"/>
  <c r="T51" i="1"/>
  <c r="U51" i="1"/>
  <c r="V51" i="1"/>
  <c r="W51" i="1"/>
  <c r="X51" i="1"/>
  <c r="Y51" i="1"/>
  <c r="Z51" i="1"/>
  <c r="AA51" i="1"/>
  <c r="I51" i="1"/>
  <c r="H29" i="1"/>
  <c r="H35" i="1" l="1"/>
  <c r="H34" i="1"/>
  <c r="Z29" i="1"/>
  <c r="AA29" i="1"/>
  <c r="Z36" i="1"/>
  <c r="AA36" i="1"/>
  <c r="Z34" i="1"/>
  <c r="AA34" i="1"/>
  <c r="Z35" i="1"/>
  <c r="AA35" i="1"/>
  <c r="X29" i="1"/>
  <c r="Y29" i="1"/>
  <c r="X36" i="1"/>
  <c r="Y36" i="1"/>
  <c r="X34" i="1"/>
  <c r="Y34" i="1"/>
  <c r="X35" i="1"/>
  <c r="Y35" i="1"/>
  <c r="W29" i="1"/>
  <c r="W36" i="1"/>
  <c r="W34" i="1"/>
  <c r="W35" i="1"/>
  <c r="U29" i="1"/>
  <c r="V29" i="1"/>
  <c r="U36" i="1"/>
  <c r="V36" i="1"/>
  <c r="U34" i="1"/>
  <c r="V34" i="1"/>
  <c r="U35" i="1"/>
  <c r="V35" i="1"/>
  <c r="S29" i="1"/>
  <c r="T29" i="1"/>
  <c r="S36" i="1"/>
  <c r="T36" i="1"/>
  <c r="S34" i="1"/>
  <c r="T34" i="1"/>
  <c r="S35" i="1"/>
  <c r="T35" i="1"/>
  <c r="Q29" i="1"/>
  <c r="R29" i="1"/>
  <c r="Q36" i="1"/>
  <c r="R36" i="1"/>
  <c r="Q34" i="1"/>
  <c r="R34" i="1"/>
  <c r="Q35" i="1"/>
  <c r="R35" i="1"/>
  <c r="O29" i="1"/>
  <c r="P29" i="1"/>
  <c r="O36" i="1"/>
  <c r="P36" i="1"/>
  <c r="O34" i="1"/>
  <c r="P34" i="1"/>
  <c r="O35" i="1"/>
  <c r="P35" i="1"/>
  <c r="M29" i="1"/>
  <c r="N29" i="1"/>
  <c r="M36" i="1"/>
  <c r="N36" i="1"/>
  <c r="M34" i="1"/>
  <c r="N34" i="1"/>
  <c r="M35" i="1"/>
  <c r="N35" i="1"/>
  <c r="K29" i="1"/>
  <c r="L29" i="1"/>
  <c r="K36" i="1"/>
  <c r="L36" i="1"/>
  <c r="K34" i="1"/>
  <c r="L34" i="1"/>
  <c r="K35" i="1"/>
  <c r="L35" i="1"/>
  <c r="I29" i="1"/>
  <c r="J29" i="1"/>
  <c r="I36" i="1"/>
  <c r="J36" i="1"/>
  <c r="I34" i="1"/>
  <c r="J34" i="1"/>
  <c r="I35" i="1"/>
  <c r="J35" i="1"/>
  <c r="H51" i="1" l="1"/>
  <c r="C87" i="1" l="1"/>
  <c r="D87" i="1"/>
  <c r="E87" i="1"/>
  <c r="F87" i="1"/>
  <c r="G87" i="1"/>
  <c r="C33" i="1"/>
  <c r="E6" i="1" l="1"/>
  <c r="F6" i="1"/>
  <c r="D6" i="1"/>
  <c r="G6" i="1"/>
  <c r="C6" i="1" l="1"/>
  <c r="C77" i="1" l="1"/>
  <c r="D77" i="1"/>
  <c r="E77" i="1"/>
  <c r="F77" i="1"/>
  <c r="G77" i="1"/>
  <c r="C82" i="1"/>
  <c r="D82" i="1"/>
  <c r="E82" i="1"/>
  <c r="F82" i="1"/>
  <c r="G82" i="1"/>
  <c r="C83" i="1"/>
  <c r="D83" i="1"/>
  <c r="E83" i="1"/>
  <c r="F83" i="1"/>
  <c r="G83" i="1"/>
  <c r="C84" i="1"/>
  <c r="D84" i="1"/>
  <c r="E84" i="1"/>
  <c r="F84" i="1"/>
  <c r="G84" i="1"/>
  <c r="C85" i="1"/>
  <c r="D85" i="1"/>
  <c r="E85" i="1"/>
  <c r="F85" i="1"/>
  <c r="G85" i="1"/>
  <c r="C86" i="1"/>
  <c r="D86" i="1"/>
  <c r="E86" i="1"/>
  <c r="F86" i="1"/>
  <c r="G86" i="1"/>
  <c r="C89" i="1"/>
  <c r="D89" i="1"/>
  <c r="E89" i="1"/>
  <c r="F89" i="1"/>
  <c r="G89" i="1"/>
  <c r="C90" i="1"/>
  <c r="D90" i="1"/>
  <c r="E90" i="1"/>
  <c r="F90" i="1"/>
  <c r="G90" i="1"/>
  <c r="C91" i="1"/>
  <c r="D91" i="1"/>
  <c r="E91" i="1"/>
  <c r="F91" i="1"/>
  <c r="G91" i="1"/>
  <c r="C92" i="1"/>
  <c r="D92" i="1"/>
  <c r="E92" i="1"/>
  <c r="F92" i="1"/>
  <c r="G92" i="1"/>
  <c r="C93" i="1"/>
  <c r="D93" i="1"/>
  <c r="E93" i="1"/>
  <c r="F93" i="1"/>
  <c r="G93" i="1"/>
  <c r="C75" i="1"/>
  <c r="D75" i="1"/>
  <c r="E75" i="1"/>
  <c r="F75" i="1"/>
  <c r="G75" i="1"/>
  <c r="G94" i="1" l="1"/>
  <c r="G76" i="1"/>
  <c r="F76" i="1"/>
  <c r="F94" i="1"/>
  <c r="E76" i="1"/>
  <c r="E94" i="1"/>
  <c r="D76" i="1"/>
  <c r="D94" i="1"/>
  <c r="C76" i="1"/>
  <c r="C94" i="1"/>
  <c r="C70" i="1"/>
  <c r="C74" i="1" l="1"/>
  <c r="F74" i="1"/>
  <c r="G74" i="1"/>
  <c r="C57" i="1"/>
  <c r="E74" i="1"/>
  <c r="D74" i="1"/>
  <c r="C65" i="1"/>
  <c r="D70" i="1"/>
  <c r="E70" i="1"/>
  <c r="F70" i="1"/>
  <c r="G70" i="1"/>
  <c r="C5" i="1" l="1"/>
  <c r="D57" i="1"/>
  <c r="G57" i="1"/>
  <c r="E57" i="1"/>
  <c r="F57" i="1"/>
  <c r="D65" i="1"/>
  <c r="G65" i="1"/>
  <c r="F65" i="1"/>
  <c r="E65" i="1"/>
  <c r="G5" i="1" l="1"/>
  <c r="D5" i="1"/>
  <c r="E5" i="1"/>
  <c r="F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tc={586C8459-2992-4D6D-AD9F-259D55C65D5F}</author>
  </authors>
  <commentList>
    <comment ref="B49" authorId="0" shapeId="0" xr:uid="{586C8459-2992-4D6D-AD9F-259D55C65D5F}">
      <text>
        <t xml:space="preserve">[Threaded comment]
Your version of Excel allows you to read this threaded comment; however, any edits to it will get removed if the file is opened in a newer version of Excel. Learn more: https://go.microsoft.com/fwlink/?linkid=870924
Comment:
    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tc={02A7DA39-CA1A-42D0-BCD2-72C8290B9A0F}</author>
  </authors>
  <commentList>
    <comment ref="A9" authorId="0" shapeId="0" xr:uid="{02A7DA39-CA1A-42D0-BCD2-72C8290B9A0F}">
      <text>
        <t>[Threaded comment]
Your version of Excel allows you to read this threaded comment; however, any edits to it will get removed if the file is opened in a newer version of Excel. Learn more: https://go.microsoft.com/fwlink/?linkid=870924
Comment:
    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
      </text>
    </comment>
  </commentList>
</comments>
</file>

<file path=xl/sharedStrings.xml><?xml version="1.0" encoding="utf-8"?>
<sst xmlns="http://schemas.openxmlformats.org/spreadsheetml/2006/main" count="723" uniqueCount="407">
  <si>
    <t>Reviewer</t>
  </si>
  <si>
    <t>Name of Client</t>
  </si>
  <si>
    <t>3) Documentation of ongoing need for continuing intervention (with any description of change in approach if necessary).</t>
  </si>
  <si>
    <t>I. GENERAL</t>
  </si>
  <si>
    <t>1) Progress notes document clinical intervention used</t>
  </si>
  <si>
    <t>2) Notes contain a summary of major content or intervention themes consistent with treatment goals</t>
  </si>
  <si>
    <t>3) Description of services and interventions that reflect those listed in the treatment plan</t>
  </si>
  <si>
    <t>4) Observations made of the individual or responses to interventions</t>
  </si>
  <si>
    <t>6) Documentation of ongoing need for continued intervention and plan</t>
  </si>
  <si>
    <t xml:space="preserve">11) Progress notes are individualized to the client’s service interactions and do not contain excessive repetition over time </t>
  </si>
  <si>
    <t>12) Notes demonstrate a clear relationship to assessment data</t>
  </si>
  <si>
    <t>2) If there are face to face crisis screenings, crisis note must contain: identified issue or precipitant to crisis contact,
• issues addressed or discussed, • collateral contact information as solicited or available,
• observations made by the clinician,
• the clinician’s assessment of the issues/situation including mental status and
lethality/risk potential,
• disposition or plan resulting from the crisis intervention,
• psychiatric consultation, as clinically indicated</t>
  </si>
  <si>
    <t>7) Notes include an assessment of progress toward treatment goals</t>
  </si>
  <si>
    <t>8) There is evidence of consultation for complex cases or clients making little or no progress</t>
  </si>
  <si>
    <t>9) If appropriate, there is documentation of integration or collaboration with primary care</t>
  </si>
  <si>
    <t>10) Service is delivered or supervised by a qualified provider as noted by clinician signature, degree, and date.</t>
  </si>
  <si>
    <t>3) If a screening for an inpatient setting occurs; was it completed by a screener or reported by a reliable clinician and does it consist of a statement of the presenting problem and its history</t>
  </si>
  <si>
    <t>4) Inpatient Screening: does it contain a description of the community resources considered</t>
  </si>
  <si>
    <t>5) Inpatient Screening: was a risk assessment completed</t>
  </si>
  <si>
    <t xml:space="preserve">7) If client is admitted to a hospital or hospital diversion, is there evidence of discharge planning and participation from the DA/SSA </t>
  </si>
  <si>
    <t>6) Inpatient Screening:  Does it contain a recommendation for placement</t>
  </si>
  <si>
    <t>IV.  SERVICE DELIVERY &amp; DOCUMENTATION</t>
  </si>
  <si>
    <t>V. CRISIS MANAGEMENT and Screenings</t>
  </si>
  <si>
    <t>VI. Periodic Review &amp; Assessment of Progress</t>
  </si>
  <si>
    <t>VII. Transition &amp; Discharge Planning</t>
  </si>
  <si>
    <r>
      <t xml:space="preserve">II. </t>
    </r>
    <r>
      <rPr>
        <b/>
        <sz val="11"/>
        <color rgb="FF000000"/>
        <rFont val="Calibri"/>
        <family val="2"/>
        <scheme val="minor"/>
      </rPr>
      <t xml:space="preserve">CLINICAL EVALUATION/ASSESSMENT </t>
    </r>
  </si>
  <si>
    <r>
      <t xml:space="preserve">2) If the plan is an </t>
    </r>
    <r>
      <rPr>
        <b/>
        <sz val="11"/>
        <color theme="1"/>
        <rFont val="Calibri"/>
        <family val="2"/>
        <scheme val="minor"/>
      </rPr>
      <t>update</t>
    </r>
    <r>
      <rPr>
        <sz val="11"/>
        <color theme="1"/>
        <rFont val="Calibri"/>
        <family val="2"/>
        <scheme val="minor"/>
      </rPr>
      <t xml:space="preserve">, it was completed within the last year.  </t>
    </r>
  </si>
  <si>
    <t>III. INDIVIDUAL PLAN OF CARE</t>
  </si>
  <si>
    <t>1) When indicated, there is a proactive crisis plan (a sudden change in behavior with negative consequences for well-being, a loss of effective coping mechanisms, or presenting danger to self or others)</t>
  </si>
  <si>
    <t>1) Evidence of proper transition/exit planning documentation and notifications</t>
  </si>
  <si>
    <t>4) Intensity of services match the documentation of need</t>
  </si>
  <si>
    <t>Client #</t>
  </si>
  <si>
    <t>4)  Signed by a licensed master’s-level clinician, a physician, or an authorized advanced practice psychiatric nurse practitioner (APRN).</t>
  </si>
  <si>
    <t>7) Plan includes at least one goal that reflects mental health treatment needs</t>
  </si>
  <si>
    <t>8) Goals have objectives that are observable, measurable and achievable, and include specific time frames for achieving/assessing progress</t>
  </si>
  <si>
    <t>9) Client’s plan is accessible and easy to understand for the consumer.</t>
  </si>
  <si>
    <t>10) IPC reflects risk factors and have measures in place to minimize them, including individualized plans and strategies when needed</t>
  </si>
  <si>
    <t>11) Plan describes the specific changes in behavior, function and/or status that would indicate progress toward the long-term goal</t>
  </si>
  <si>
    <t>12) Type of intervention or service, frequency, and time frame are identified</t>
  </si>
  <si>
    <t>13) Documentation shows who will provide services (at least title or position is required).</t>
  </si>
  <si>
    <t>5) Goals/outcomes are a statement of the overall, long term desired results of service interventions and are meaningful to and have been developed in partnership with client and families, as evidenced by documented input from client/family</t>
  </si>
  <si>
    <t>Count #</t>
  </si>
  <si>
    <t>True Score</t>
  </si>
  <si>
    <t>%Present</t>
  </si>
  <si>
    <t>%Partial</t>
  </si>
  <si>
    <t xml:space="preserve">% Absent </t>
  </si>
  <si>
    <t>%N/A</t>
  </si>
  <si>
    <t>Total Across Sections</t>
  </si>
  <si>
    <t>Employee Name</t>
  </si>
  <si>
    <t>Credentials</t>
  </si>
  <si>
    <t>Degree</t>
  </si>
  <si>
    <t>Role</t>
  </si>
  <si>
    <t>Supervised Billing Supervisor</t>
  </si>
  <si>
    <t>OPR Rostered? (required if non-licensed providing clinical services as supervised billing supervisee)</t>
  </si>
  <si>
    <t>DMH
OPR Licensure/
Roster check</t>
  </si>
  <si>
    <t>Count</t>
  </si>
  <si>
    <r>
      <t xml:space="preserve">1) </t>
    </r>
    <r>
      <rPr>
        <sz val="11"/>
        <color rgb="FF000000"/>
        <rFont val="Calibri"/>
        <family val="2"/>
        <scheme val="minor"/>
      </rPr>
      <t xml:space="preserve">If the </t>
    </r>
    <r>
      <rPr>
        <b/>
        <sz val="11"/>
        <color rgb="FF000000"/>
        <rFont val="Calibri"/>
        <family val="2"/>
        <scheme val="minor"/>
      </rPr>
      <t>initial</t>
    </r>
    <r>
      <rPr>
        <sz val="11"/>
        <color rgb="FF000000"/>
        <rFont val="Calibri"/>
        <family val="2"/>
        <scheme val="minor"/>
      </rPr>
      <t xml:space="preserve"> plan fell under the period under review it was completed within 30 days of completing the initial assessment. </t>
    </r>
  </si>
  <si>
    <t xml:space="preserve">3)  The client's signature is present.  If signature is not present, it should be an exception and explained in the IPC.   </t>
  </si>
  <si>
    <t>2) If client receives services through an Intensive Residential Recovery Program, there must be ongoing DA participation in treatment and discharge planning</t>
  </si>
  <si>
    <t>VIII. Crisis Stabilization Program</t>
  </si>
  <si>
    <t>Scoring</t>
  </si>
  <si>
    <t>Comments</t>
  </si>
  <si>
    <t>CRT Program</t>
  </si>
  <si>
    <t>1) Assessment is completed within 45 days of intake or within 2 years for a reassessment. Reassessments should also be completed if a significant life event occurs.</t>
  </si>
  <si>
    <t>2) Basic Demographic Information (age, gender, housing, employment/education, members of household etc.)</t>
  </si>
  <si>
    <t>3) Presenting problem/concern/issue; includes a review of relevant information from other sources, such as the family, health care provider, child care provider, schools, other State agencies or programs, or others involved with the individual and their family</t>
  </si>
  <si>
    <t>4) History of presenting issue (description of current problem including individual and family strengths and stressors)</t>
  </si>
  <si>
    <t>6) Medical and Psychiatric history</t>
  </si>
  <si>
    <t>7) Developmental History</t>
  </si>
  <si>
    <t>8) Substance Use History</t>
  </si>
  <si>
    <t>9) Family history, including ethnicity and cultural considerations</t>
  </si>
  <si>
    <t xml:space="preserve">10) Past and current exposure to trauma and current functional impacts </t>
  </si>
  <si>
    <t>11) Support systems, including relationships/interactions with family, friends and other community members (including spiritual resources, leisure activities, skills)</t>
  </si>
  <si>
    <t>12) Current functional capacity, relevant history, and current stressors in areas of self-care skills, community living skills, housing, finances, employment/education, legal, parenting</t>
  </si>
  <si>
    <t>13) Clinical evaluation of mental, emotional, intellectual/cognitive, behavioral status</t>
  </si>
  <si>
    <t xml:space="preserve">14) Mental status exam </t>
  </si>
  <si>
    <t>5) Discharge summary includes observation log, issues addressed, clinician’s assessment, skills developed, follow up plan, and discharge LOCUS</t>
  </si>
  <si>
    <t>1) Admission documentation includes description of the precipitant crisis, assessment of need, and plan for treatment</t>
  </si>
  <si>
    <t>2) Intake Level of Care Utilization System (LOCUS) present</t>
  </si>
  <si>
    <t>3) Crisis Stabilization program coordinated with internal treatment team or referring agency if client is from another DA</t>
  </si>
  <si>
    <t>4) Support and referral services include triaging aftercare needs, supportive counseling, skills training, symptom management, medication monitoring, crisis planning, and assistance with referrals from crisis stabilization in a person’s home or by phone</t>
  </si>
  <si>
    <t>Notes</t>
  </si>
  <si>
    <t>Selection Method</t>
  </si>
  <si>
    <t>Done?</t>
  </si>
  <si>
    <t>Highest Crisis Bed Utilizers</t>
  </si>
  <si>
    <t>Randomly Selected</t>
  </si>
  <si>
    <t>DMH Requested</t>
  </si>
  <si>
    <t>Longest Enrolled</t>
  </si>
  <si>
    <t>Most hospitalized</t>
  </si>
  <si>
    <t>Recently Enrolled</t>
  </si>
  <si>
    <t>(DA Name) Selected</t>
  </si>
  <si>
    <t>Scoring: Present (2), Partial (1), Absent (0), N/A</t>
  </si>
  <si>
    <t>2) Information from progress notes are used to inform IPC goals and service delivery as appropriate.</t>
  </si>
  <si>
    <t>Minimum Standards for Adult Mental Health</t>
  </si>
  <si>
    <t>Definitions and Intent</t>
  </si>
  <si>
    <t xml:space="preserve">What are we trying to accomplish by asking this (Intent) and/or examples of questions to ask </t>
  </si>
  <si>
    <t>Scoring Key</t>
  </si>
  <si>
    <t>Source</t>
  </si>
  <si>
    <t>MH Provider Manual Section 4.5</t>
  </si>
  <si>
    <t>MH Provider Manual Section 4.8</t>
  </si>
  <si>
    <t xml:space="preserve">Ensuring that the client has an identified PCP with the intent of collaboration with the DA/SSA. A release that states client refused to provide consent to release information is acceptable. </t>
  </si>
  <si>
    <t>MH Provider Manual Section 2.2 (CRT)</t>
  </si>
  <si>
    <t xml:space="preserve">MH Provider Manual Section 4.4 </t>
  </si>
  <si>
    <t>MH Provider Manual Section 3.1</t>
  </si>
  <si>
    <r>
      <t>Clinical Evaluation/Assessment includes a review of relevant information from other sources, such as the family, health care provider, childcare provider, schools, other State agencies or programs, or others involved with the individual and their family.</t>
    </r>
    <r>
      <rPr>
        <sz val="10"/>
        <color theme="1"/>
        <rFont val="Times New Roman"/>
        <family val="1"/>
      </rPr>
      <t xml:space="preserve"> </t>
    </r>
    <r>
      <rPr>
        <sz val="10"/>
        <color theme="1"/>
        <rFont val="Calibri"/>
        <family val="2"/>
      </rPr>
      <t xml:space="preserve">Clearly document why you are serving this person and begin to formulate a treatment plan. Client voice is incorporated in assessment. Why is the client accessing services now? What do they expect to get out of treatment? What do they understand that treatment will look like? What other interventions have they tried? How did they help? Not help? It is clear what the client would consider a successful outcome – be specific and concrete. </t>
    </r>
  </si>
  <si>
    <t xml:space="preserve">Trauma is often under-identified as a driver of behavior challenges or internalizing behavior and can have a significant impact on mental health and functioning. Is there information around possible trauma the client may have experienced – including, but not limited to witnessing domestic violence, any history of abuse, neglect, family substance abuse, sexual abuse, deaths in the family, significant traumatic events, etc. </t>
  </si>
  <si>
    <t>Developing natural supports is a crucial to maintaining progress and can be key in supporting treatment plans. Who else does the client know outside of immediate family that can support them? How can they help or be involved in the client’s treatment? Who will be there for the client when treatment ends?</t>
  </si>
  <si>
    <t>Recommendations should be based on the clinical formulation and addressing individual/family’s goals. These recommendations form the basis of the Individual Plan of Care. Treatment recommendations for type of treatment, as well as frequency, should reflect best practice standards, as well as the client’s ability to realistically engage or complete treatment. Recommendations should include any special assessments or tests and routine procedures. Also includes general discussion of anticipated level of care, length and intensity of treatment and expected focus.</t>
  </si>
  <si>
    <r>
      <t>Medicaid requirement to document who completed the assessment and their qualifications</t>
    </r>
    <r>
      <rPr>
        <b/>
        <sz val="10"/>
        <color theme="1"/>
        <rFont val="Calibri"/>
        <family val="2"/>
      </rPr>
      <t>. Assessments must be signed by a licensed</t>
    </r>
    <r>
      <rPr>
        <sz val="10"/>
        <color theme="1"/>
        <rFont val="Calibri"/>
        <family val="2"/>
      </rPr>
      <t xml:space="preserve">; physician, nurse practitioner, psychologist, marriage and family therapist, MH counselor, or social worker. Rostered clinicians may complete the evaluation/assessment but must also have the signature of licensed supervisor. </t>
    </r>
  </si>
  <si>
    <t>AR 4.9.2, MH Provider Manual Section 4.5</t>
  </si>
  <si>
    <t>If signature is not present, it should be an exception and explained in the IPC.</t>
  </si>
  <si>
    <t>At least one goal must reflect mental health treatment needs. If necessary or appropriate, are the client’s words, needs, desires and/or goals translated into mental health-oriented goals that identify and target a mental health issue?</t>
  </si>
  <si>
    <r>
      <t>AR 4.9.1,</t>
    </r>
    <r>
      <rPr>
        <sz val="10"/>
        <color theme="1"/>
        <rFont val="Times New Roman"/>
        <family val="1"/>
      </rPr>
      <t xml:space="preserve"> </t>
    </r>
    <r>
      <rPr>
        <sz val="10"/>
        <color theme="1"/>
        <rFont val="Calibri"/>
        <family val="2"/>
      </rPr>
      <t>MH Provider Manual Section 4.5</t>
    </r>
  </si>
  <si>
    <t>MH Provider Manual Section 4.7</t>
  </si>
  <si>
    <t xml:space="preserve">Note should include client’s response to intervention utilized. Did the intervention result in a response that indicates progress toward a goal or did the response indicate that the client is still working toward </t>
  </si>
  <si>
    <t>Is there thoughtful assessment of the progress (or lack of progress) the client is making, and how the interventions are helping them achieve their goals? If they are not making progress, is a change in direction, alternate intervention, or change in service frequency identified?</t>
  </si>
  <si>
    <t>Are the notes individualized? Excessive repetition in notes is unacceptable. Photocopied or “cut and paste” descriptions of the activity and/or client response that are used repeatedly are unacceptable.</t>
  </si>
  <si>
    <t>Is the client getting services that meet their clinical need based on their assessment, IPC, and documentation of progress toward IPC goals?</t>
  </si>
  <si>
    <t xml:space="preserve">VII. Transition &amp; Discharge Planning </t>
  </si>
  <si>
    <t xml:space="preserve">Planning for a transition to or from a residential setting or hospital setting or discharge from services is critical for the client. When applicable, all members of the treatment team should be aware of the transition/exit plan and understand their role. There should be evidence of communication with the treatment team, as well as a clear understanding of what the client needs to have a successful transition. </t>
  </si>
  <si>
    <t>It is best practice to begin discharge planning prior to admission. Residential care or hospital care is only a piece of a plan not the plan. Ongoing participation in treatment planning and discussions is crucial to understanding the challenges the client will face when returning to the community, as well as what interventions were most (and least) effective.  Please refer to the DMH Residential Criteria document.</t>
  </si>
  <si>
    <t>MH Provider Manual Section 3.3</t>
  </si>
  <si>
    <t>Unscored Items (for information gathering only)</t>
  </si>
  <si>
    <t>1a) Underrepresented Identity: name any underrepresented idetities this cleint holds (ie. Anything other than: straight, white cisgender, male, american-born, english as primary lanaguge, able-bodied, christian, etc)</t>
  </si>
  <si>
    <t>AR 4.9.2 MH Provider Manual Section 4.5</t>
  </si>
  <si>
    <t>Minimum Standard</t>
  </si>
  <si>
    <t>AR 4.9.5, 4.9.10 and 4.9.11, MH Provider Manual Section 4.8</t>
  </si>
  <si>
    <t>5) Provider's Expectations of Treatment</t>
  </si>
  <si>
    <t>0= No treatment/service recommendations
1= Recommendations do not tie back to assessment, diagnosis, and standardized tools
2=Recommendations are clearly connected to assessment, diagnosis, and standardized tools
N/A= Cannot score as N/A</t>
  </si>
  <si>
    <t>0 = All components are absent 
1 = Qualified signature present, title and credentials not present
2= Qualified signature, title, and credentials are present
N/A= Cannot score as N/A</t>
  </si>
  <si>
    <t>At a minimum, the treatment plan must be signed by a licensed master’s-level clinician, a physician, or an authorized advanced practice psychiatric nurse practitioner (APRN). Signature of psychiatrist/psychiatric nurse practitioner is required for plans only if any of the following conditions are present: 
•	med management is a service on the plan 
•	the client is discharging from psychiatric hospitalization 
•	the supervising clinician feels the client’s treatment issues warrant psychiatric review or consult.</t>
  </si>
  <si>
    <t>0 = No signature or wrong level of signature present 
1 = Signature has unclear credentials
2=  Signature, at proper level, is present
N/A = Cannot score as n/a</t>
  </si>
  <si>
    <t>0 = Mental health goal is absent 
1 = Goal is unclear or loosely tied to mental health
2 = Specific clinical interpretation of client’s needs into mental health goals
N/A= Cannot score as N/A</t>
  </si>
  <si>
    <t>AR 4.9.1, MH Provider Manual Section 4.5</t>
  </si>
  <si>
    <t>0 = IPC does not articulate expected outcomes
1 = Expected outcomes are present, but lack detail
2 = Expected outcomes are clearly articulated
N/A= Cannot score as N/A</t>
  </si>
  <si>
    <t xml:space="preserve">Interventions: A description of the actions used to achieve each objective. For each intervention identify 
•	who- The responsible person or role providing the intervention. This could include staff, family and/or natural support network; 
•	what- The specific service to be provided; 
•	when- The frequency and duration. It is acceptable to identify a range of treatment frequency for planned services or interventions. PRN or “as needed” frequency should be reserved for emergent or episodic service delivery. </t>
  </si>
  <si>
    <t>0 = Type of clinical intervention, frequency or time frame of services is missing from IPC
1 = Some elements missing
2 = Clinical intervention strategy, frequency and time frame of services is clear and complete
N/A= Cannot score as N/A</t>
  </si>
  <si>
    <t>0 = No evidence of clinical observation
1 = Observation about response is inconsistent or unclear
2 = Documentation clearly and consistently notes client response
N/A= Cannot score as N/A</t>
  </si>
  <si>
    <t>0 = No documentation in chart
1 = Documentation unclear or incomplete (e.g., relies on single word descriptors, or is excessively brief or repetitive)
2 = Documentation is clear, informative, individualized and describes the client’s progress toward their treatment goals or any changes in therapeutic direction.
N/A= Cannot score as N/A</t>
  </si>
  <si>
    <t xml:space="preserve">Notes must be signed, dated, and include staff credentials. Notes must be at a minimum monthly, weekly are also acceptable. Notes must follow supervised billing requirements, however not all notes require signature from licensed clinician, see MH Provider Manual for supervised billing guide.
For example, therapy notes must be signed by a licensed clinician. </t>
  </si>
  <si>
    <t>0 = signature absent 
1 = Signature present, no credentials or date
2= signature, date, and credentials are all present
N/A = signature not required.</t>
  </si>
  <si>
    <t>0 = Excessive repetition throughout the case
notes or “cut and paste” descriptions.
1 = Individualized notes, some repetition
2 = Documentation consistently individualized to the specific interaction and client response.
N/A = Cannot score N/A</t>
  </si>
  <si>
    <t>0 = No crisis plan, but it is clinically indicated.
1 = Crisis plan present, but missing key elements
2 = Crisis plan present and contains all needed information
N/A = No clinical need for a crisis plan</t>
  </si>
  <si>
    <t>0 = No match
1 = Match for some services but not all
2 = Full match 
N/A = Cannot score N/A</t>
  </si>
  <si>
    <t>0 = No evidence of planning
1 = Incomplete evidence
2 = Evidence is complete 
N/A = No transition or discharge planning needed</t>
  </si>
  <si>
    <t>0 = No collaboration
1 = Incomplete collaboration
2 = Complete collaboration
N/A = No transition or discharge planning needed or not receiving services through residential/hospital care</t>
  </si>
  <si>
    <t xml:space="preserve">Admission documents include:
•	A description of the precipitant crisis or behavioral/psychiatric decompensation (e.g. observation of behavior supporting crisis stabilization).
•	An assessment of treatment needs or anticipated benefits of proactive clinical intervention. 
•	A plan for treatment (e.g. issues to be addressed or discussed). </t>
  </si>
  <si>
    <t>0 = Missing all components
1 = Some components present
2 = All components present 
N/A = No stay in crisis stabilization program during review period</t>
  </si>
  <si>
    <t>Discharge summary includes:
•	A log or record of the observations of the individual’s current behavior and presentation.
•	The issues addressed or discussed or skills developed in the course of service.
•	The clinician’s assessment of the individual’s response to crisis stabilization.
•	A follow-up plan (e.g. appointments, supports, medication change, etc.).
•	Discharge LOCUS</t>
  </si>
  <si>
    <t>0 = Few or no components present
1 = Some components present
2 = All components present 
N/A = No stay in crisis stabilization program during review period, no discharge yet</t>
  </si>
  <si>
    <t>DA/SSA EHR #</t>
  </si>
  <si>
    <r>
      <t xml:space="preserve">6) Goals reflect evaluation and/or other assessments, or recent progress notes if the plan is an update.
</t>
    </r>
    <r>
      <rPr>
        <b/>
        <sz val="11"/>
        <color theme="1"/>
        <rFont val="Calibri"/>
        <family val="2"/>
        <scheme val="minor"/>
      </rPr>
      <t>IPCs completed AFTER 1/1/2021</t>
    </r>
    <r>
      <rPr>
        <sz val="11"/>
        <color theme="1"/>
        <rFont val="Calibri"/>
        <family val="2"/>
        <scheme val="minor"/>
      </rPr>
      <t>: Goals reflect the latest ANSA, which has been completed in the last year</t>
    </r>
  </si>
  <si>
    <r>
      <t>1) A standardized screening or assessment tool is used to assess progress.</t>
    </r>
    <r>
      <rPr>
        <b/>
        <sz val="11"/>
        <color theme="1"/>
        <rFont val="Calibri"/>
        <family val="2"/>
        <scheme val="minor"/>
      </rPr>
      <t xml:space="preserve"> For IPCs completed AFTER 1/1/2021</t>
    </r>
    <r>
      <rPr>
        <sz val="11"/>
        <color theme="1"/>
        <rFont val="Calibri"/>
        <family val="2"/>
        <scheme val="minor"/>
      </rPr>
      <t xml:space="preserve">: ANSA is used every year to assess progress </t>
    </r>
  </si>
  <si>
    <r>
      <t xml:space="preserve">15) Use of psychometric tests, including screenings (i.e. Trauma, Depression, Substance Use, etc.) ANSA counts before 1/1/2021, not after. </t>
    </r>
    <r>
      <rPr>
        <b/>
        <sz val="11"/>
        <color theme="1"/>
        <rFont val="Calibri"/>
        <family val="2"/>
        <scheme val="minor"/>
      </rPr>
      <t>If the IPC was last updated before 1/1/2020, any screening tool counts</t>
    </r>
    <r>
      <rPr>
        <sz val="11"/>
        <color theme="1"/>
        <rFont val="Calibri"/>
        <family val="2"/>
        <scheme val="minor"/>
      </rPr>
      <t xml:space="preserve">. IPC Updated after 1/1/20 waterfall screens (next three questions) replace. </t>
    </r>
  </si>
  <si>
    <t>17) Diagnosis / clinical impression</t>
  </si>
  <si>
    <t>18) Clinical formulation / interpretative summary (summary of findings leading to a clinical hypothesis)</t>
  </si>
  <si>
    <t>19) Treatment/service recommendations (based on the clinical formulation and addressing individual/family’s goals. These recommendations form the basis of the Individual Plan of Care</t>
  </si>
  <si>
    <r>
      <t xml:space="preserve">20) Qualified provider’s name, credentials, and signature are present (must be signed by a </t>
    </r>
    <r>
      <rPr>
        <b/>
        <sz val="11"/>
        <color theme="1"/>
        <rFont val="Calibri"/>
        <family val="2"/>
        <scheme val="minor"/>
      </rPr>
      <t>licensed</t>
    </r>
    <r>
      <rPr>
        <sz val="11"/>
        <color theme="1"/>
        <rFont val="Calibri"/>
        <family val="2"/>
        <scheme val="minor"/>
      </rPr>
      <t>; physician, nurse practitioner, psychologist, marriage and family therapist, MH counselor, or social worker)</t>
    </r>
  </si>
  <si>
    <r>
      <rPr>
        <b/>
        <sz val="11"/>
        <color theme="1"/>
        <rFont val="Calibri"/>
        <family val="2"/>
        <scheme val="minor"/>
      </rPr>
      <t>Scoring Requirement starting at FIRST IPC after 1/1/2020!</t>
    </r>
    <r>
      <rPr>
        <sz val="11"/>
        <color theme="1"/>
        <rFont val="Calibri"/>
        <family val="2"/>
        <scheme val="minor"/>
      </rPr>
      <t xml:space="preserve">
16a) CAGE-AID was completed and informs the assessment OR clinical rationale for why it is not included</t>
    </r>
  </si>
  <si>
    <r>
      <rPr>
        <b/>
        <sz val="11"/>
        <color theme="1"/>
        <rFont val="Calibri"/>
        <family val="2"/>
        <scheme val="minor"/>
      </rPr>
      <t>Scoring Requirement starting at FIRST IPC after 1/1/2020!</t>
    </r>
    <r>
      <rPr>
        <sz val="11"/>
        <color theme="1"/>
        <rFont val="Calibri"/>
        <family val="2"/>
        <scheme val="minor"/>
      </rPr>
      <t xml:space="preserve">
16b) PHQ-9 was completed and informs the assessment OR clinical rationale for why it is not included</t>
    </r>
  </si>
  <si>
    <r>
      <rPr>
        <b/>
        <sz val="11"/>
        <color theme="1"/>
        <rFont val="Calibri"/>
        <family val="2"/>
        <scheme val="minor"/>
      </rPr>
      <t>Scoring Requirement starting at FIRST IPC after 1/1/2020!</t>
    </r>
    <r>
      <rPr>
        <sz val="11"/>
        <color theme="1"/>
        <rFont val="Calibri"/>
        <family val="2"/>
        <scheme val="minor"/>
      </rPr>
      <t xml:space="preserve">
16c) PTSD-5 was completed and informs the assessment OR clinical rationale for why it is not included</t>
    </r>
  </si>
  <si>
    <t>5) Interagency coordination is evident if appropriate
ex. chronic health conditions requiring PCP involvement beyond routine care, parole involement, housing supports</t>
  </si>
  <si>
    <t>Item</t>
  </si>
  <si>
    <t>Tab in Record</t>
  </si>
  <si>
    <t>Document Name</t>
  </si>
  <si>
    <t>IX. Medical Director Section</t>
  </si>
  <si>
    <r>
      <t xml:space="preserve">1) Consent to evaluation &amp; treatment/services signed by client or documentation of refusal 
</t>
    </r>
    <r>
      <rPr>
        <sz val="11"/>
        <color rgb="FF7030A0"/>
        <rFont val="Calibri"/>
        <family val="2"/>
        <scheme val="minor"/>
      </rPr>
      <t>Required: ONCE, At start of episode</t>
    </r>
  </si>
  <si>
    <r>
      <t xml:space="preserve">2) Evidence that Rights and Responsibilities information was given to client
</t>
    </r>
    <r>
      <rPr>
        <sz val="11"/>
        <color rgb="FF7030A0"/>
        <rFont val="Calibri"/>
        <family val="2"/>
        <scheme val="minor"/>
      </rPr>
      <t>Required: ONCE, At start of episode</t>
    </r>
  </si>
  <si>
    <r>
      <t xml:space="preserve">3) Evidence Grievance and Appeal information was given to client
</t>
    </r>
    <r>
      <rPr>
        <sz val="11"/>
        <color rgb="FF7030A0"/>
        <rFont val="Calibri"/>
        <family val="2"/>
        <scheme val="minor"/>
      </rPr>
      <t>Required: ANNUAL per Admin Rules</t>
    </r>
  </si>
  <si>
    <r>
      <t xml:space="preserve">4) </t>
    </r>
    <r>
      <rPr>
        <sz val="11"/>
        <color rgb="FF000000"/>
        <rFont val="Calibri"/>
        <family val="2"/>
        <scheme val="minor"/>
      </rPr>
      <t xml:space="preserve">Medical Home/PCP Identified or Evidence </t>
    </r>
    <r>
      <rPr>
        <sz val="11"/>
        <color theme="1"/>
        <rFont val="Calibri"/>
        <family val="2"/>
        <scheme val="minor"/>
      </rPr>
      <t>of Attempt to Connect to a PCP</t>
    </r>
  </si>
  <si>
    <r>
      <t xml:space="preserve">5) Advance directive in chart (or evidence of refusal)
</t>
    </r>
    <r>
      <rPr>
        <sz val="11"/>
        <color rgb="FF7030A0"/>
        <rFont val="Calibri"/>
        <family val="2"/>
        <scheme val="minor"/>
      </rPr>
      <t>Updates required at least every other year</t>
    </r>
  </si>
  <si>
    <t>Not scored</t>
  </si>
  <si>
    <t>Yes/No</t>
  </si>
  <si>
    <t>0. CLIENT OVERVIEW</t>
  </si>
  <si>
    <t xml:space="preserve">Date of Last Clinical Assessment </t>
  </si>
  <si>
    <t>Presenting concern with input from collateral sources</t>
  </si>
  <si>
    <t>History of presenting issue, including onset, previous interventions</t>
  </si>
  <si>
    <t xml:space="preserve">Past and current exposure to trauma and current functional impacts </t>
  </si>
  <si>
    <t>Clinical formulation / interpretative summary (summary of findings leading to a clinical hypothesis)</t>
  </si>
  <si>
    <t xml:space="preserve">Treatment/service recommendations (based on the clinical formulation and addressing individual/family’s goals. </t>
  </si>
  <si>
    <t>II. INDIVIDUAL PLAN OF CARE</t>
  </si>
  <si>
    <t>Date of Last Individual Plan of Care</t>
  </si>
  <si>
    <t>Plan describes the specific changes in behavior, function and/or status that would indicate progress toward the long-term goal</t>
  </si>
  <si>
    <t>Plan includes at least one objective that reflects mental health treatment needs</t>
  </si>
  <si>
    <t>III.  SERVICE DELIVERY &amp; DOCUMENTATION</t>
  </si>
  <si>
    <t xml:space="preserve">Progress notes are individualized to the client’s service interactions and do not contain excessive repetition over time </t>
  </si>
  <si>
    <t>Notes include the individual's response to interventions</t>
  </si>
  <si>
    <t>IV. CRISIS MANAGEMENT &amp; STABILIZATION</t>
  </si>
  <si>
    <t>VI. Transition &amp; Discharge Planning</t>
  </si>
  <si>
    <t>Date of discharge, source</t>
  </si>
  <si>
    <t>If appropriate, evidence of proper transition planning from higher levels of care (DH, IRR, RVTR)</t>
  </si>
  <si>
    <t>1) Basic Demographic Information (age, gender, housing, employment, education, members of household, etc.)</t>
  </si>
  <si>
    <t>0= SU history &amp; current impacts not addressed
1= SU history &amp; current impacts addressed, SU assessment indicated but not present.
2= SU history &amp; current impacts present and any applicable screenings or assessments are present
N/A= Cannot score as N/A</t>
  </si>
  <si>
    <t xml:space="preserve">Clear understanding of the client’s intellectual capacity or learning style and how it impacts ability to engage in treatment. Did the clinician identify the intersection of mental/emotional/behavioral patterns with the cognitive capacity?                                                                                                                                                                                    Elements of a mental status exam typically include assessment of; Appearance, Thought Content, Attitude, Activity, Perceptual Abnormalities, Cognition, Mood, Insight and Judgement, Affect, Speech and Language, and Thought Process. </t>
  </si>
  <si>
    <t>11. Clinical formulation / interpretative summary (summary of findings leading to a clinical hypothesis)</t>
  </si>
  <si>
    <t>II.  Individual Plan of Care (IPC):</t>
  </si>
  <si>
    <t>III. Service Delivery and Documentation</t>
  </si>
  <si>
    <t>2) Notes include the individual's response to interventions</t>
  </si>
  <si>
    <t>0 = No documentation in chart
0 = No evidence of coordination
1 = Coordination does not include all applicable partners or lacks key elements
2 = Clear evidence of coordination with all applicable partners
N/A = Coordination is not clinically indicated</t>
  </si>
  <si>
    <t>3) If crisis bed was utilized, discharge documentation includes rationale for discharge, assessment, coordination with team as appropriate</t>
  </si>
  <si>
    <t>Client signature required or documentation of refusal. Required: ONCE, At start of episode</t>
  </si>
  <si>
    <t>Ensuring that there is an advance directive in chart or clear evidence that client and staff discussed advance directives and the client did not want more support or information. Updates required at least every other year</t>
  </si>
  <si>
    <t xml:space="preserve">A current assessment is crucial as the basis to inform treatment. </t>
  </si>
  <si>
    <t>6) MH Provider Manual Section 3.1</t>
  </si>
  <si>
    <t>Pre-Review Populate</t>
  </si>
  <si>
    <t>1) If appropriate, evidence of proper transition planning from higher levels of care (DH, IRR, RVTR)</t>
  </si>
  <si>
    <t>0) Date of Discharge, source</t>
  </si>
  <si>
    <r>
      <t>1)</t>
    </r>
    <r>
      <rPr>
        <sz val="7"/>
        <color theme="1"/>
        <rFont val="Times New Roman"/>
        <family val="1"/>
      </rPr>
      <t xml:space="preserve">   </t>
    </r>
    <r>
      <rPr>
        <sz val="10"/>
        <color theme="1"/>
        <rFont val="Calibri"/>
        <family val="2"/>
      </rPr>
      <t xml:space="preserve">Progress notes are individualized to the client’s service interactions and do not contain excessive repetition over time   </t>
    </r>
  </si>
  <si>
    <t>Pre-review Populate</t>
  </si>
  <si>
    <t>0) Date of Last Individual Plan of Care</t>
  </si>
  <si>
    <t>Pre-review populate</t>
  </si>
  <si>
    <t xml:space="preserve">ANSA is used every year to assess progress </t>
  </si>
  <si>
    <t>Pre-Review populate</t>
  </si>
  <si>
    <t>Plan is client-directed / includes client voice</t>
  </si>
  <si>
    <t>Date the client ended services and source of information</t>
  </si>
  <si>
    <t>Not scored, enter dates</t>
  </si>
  <si>
    <t>Not scored, enter date</t>
  </si>
  <si>
    <t>Not Scored, enter date</t>
  </si>
  <si>
    <t>Medical Home/PCP Identified or Evidence of Attempt to Connect to a PCP</t>
  </si>
  <si>
    <t xml:space="preserve">0 = No release or no documentation of refusal
1= Cannot score as 1
2 = Release/documented refusal present
N/A= Cannot score as N/A </t>
  </si>
  <si>
    <t>0= no advance directive/conversation
1= evidence of conversation unclear if client wanted more info
2= Advance Directive/refusal present
N/A= Cannot score as N/A</t>
  </si>
  <si>
    <t>0 = No Assessment present, or does not cover the period under review 
1 = Initial assessment not completed within 45 days, lapse in reassessment 2-year requirement
2= Assessment is completed in a timely manner
N/A= Cannot score as N/A</t>
  </si>
  <si>
    <t>0 = IPC not updated 
1 = IPC updated, but missed annual date requirement or major event has occurred, and the plan has not been updated to reflect changes in client’s life 
2= IPC has been updated within the last year and/or after a major event
N/A= If plan is INITIAL, score n/a</t>
  </si>
  <si>
    <t xml:space="preserve">IPCs must be updated annually or after an applicable life event (e.g. divorce, family death, loss of housing, significant medical diagnosis) </t>
  </si>
  <si>
    <t>Not Scored</t>
  </si>
  <si>
    <t>b. Date of most recent Clinical Assessment update</t>
  </si>
  <si>
    <t>b. Date of Most recent IPC</t>
  </si>
  <si>
    <t>Date of Episode Start</t>
  </si>
  <si>
    <t>Date must be within 30 days of initial assessment or update within last year</t>
  </si>
  <si>
    <t>To better understand the client, the evaluation and assessment should include information about the client and/or significant family members. Relationships can give insight into issues and strengths. Other members of the household can impact all other members. What are the types and quality of the relationships the client has with family and friends? How have they changed over the years? What relationships are important to them? What activities does the family enjoy together?</t>
  </si>
  <si>
    <t>0= Family history not present
1= Family history present, but not detailed
2= Family history present and complete
N/A= Cannot score as N/A</t>
  </si>
  <si>
    <t>Updated November 2023</t>
  </si>
  <si>
    <t>Date of Last ANSA</t>
  </si>
  <si>
    <t xml:space="preserve">Date the client began services </t>
  </si>
  <si>
    <t xml:space="preserve">Assessment is completed if a significant life event occurs </t>
  </si>
  <si>
    <t>ANSA completed in last year</t>
  </si>
  <si>
    <t>Date of last ANSA</t>
  </si>
  <si>
    <t>Plan is reflective of the ANSA, client's strengths and needs</t>
  </si>
  <si>
    <t>1b</t>
  </si>
  <si>
    <t xml:space="preserve"> Allergies noted</t>
  </si>
  <si>
    <t>Appropriateness of medications- appropriate dose range - scored</t>
  </si>
  <si>
    <t xml:space="preserve"> Appropriateness of medications- is there polypharmacy within class (yes/no) not rated</t>
  </si>
  <si>
    <t>Appropriateness of medications- is there polypharmacy mutli-class (yes/no) not rated</t>
  </si>
  <si>
    <t>Provider collaboration documented with treatment team (statement in notes- connected with therapist, case manager)</t>
  </si>
  <si>
    <t>Side effects (or lack thereof) discussed</t>
  </si>
  <si>
    <t>Progress notes signed by provider in 72 hours per CMS regulation</t>
  </si>
  <si>
    <t>Progress notes are individualized to the client’s service interactions and do not contain excessive repetition over time</t>
  </si>
  <si>
    <t>Lab monitoring regularly occurring, if appropriate</t>
  </si>
  <si>
    <t>Appropriate vital monitoring (BMI (height/weight), BP, HR)</t>
  </si>
  <si>
    <t>Underrepresented Identity: name any underrepresented identities this client holds (i.e.. Anything other than: straight, white cisgender, male, American-born, English as primary language, able-bodied, Christian, etc.)</t>
  </si>
  <si>
    <t>If the client had an identity outside the dominant group, was it adequately addressed in their treatment planning?</t>
  </si>
  <si>
    <t>Immediate attention needed on any areas of this chart</t>
  </si>
  <si>
    <t>Strengths noted for any area of this chart</t>
  </si>
  <si>
    <t>1a</t>
  </si>
  <si>
    <t>(n/a if reassessment) Basic Demographic Information (age, gender, housing, employment/education, members of household etc.)</t>
  </si>
  <si>
    <t>(n/a if reassessment)Developmental and Family history</t>
  </si>
  <si>
    <t>(n/a if reassessment)Substance use history and current impacts</t>
  </si>
  <si>
    <t>(n/a if reassessment)Race/ethnicity, LGBTQ+, cultural, or health disparity considerations</t>
  </si>
  <si>
    <t>(n/a if reassessment)Support systems outside family/providers: may include friends, spiritual connections, social activities</t>
  </si>
  <si>
    <t>(n/a if reassessment)Family history and current relationships</t>
  </si>
  <si>
    <t xml:space="preserve">Date must be within 45 days of intake or within the last 2 years  </t>
  </si>
  <si>
    <r>
      <t xml:space="preserve">Advance directive in chart (or evidence of refusal)                                                                                                                                                                                                                                                                                               </t>
    </r>
    <r>
      <rPr>
        <sz val="11"/>
        <color rgb="FF0070C0"/>
        <rFont val="Calibri"/>
        <family val="2"/>
        <scheme val="minor"/>
      </rPr>
      <t>Updates required at least every other year</t>
    </r>
  </si>
  <si>
    <r>
      <t xml:space="preserve">Consent to evaluation &amp; treatment/services signed by client or documentation of refusal                                                                                                                                                                                                                           </t>
    </r>
    <r>
      <rPr>
        <sz val="11"/>
        <color rgb="FF0070C0"/>
        <rFont val="Calibri"/>
        <family val="2"/>
        <scheme val="minor"/>
      </rPr>
      <t>Required: ONCE, At start of episode</t>
    </r>
  </si>
  <si>
    <r>
      <rPr>
        <b/>
        <sz val="11"/>
        <color rgb="FF000000"/>
        <rFont val="Calibri"/>
        <family val="2"/>
        <scheme val="minor"/>
      </rPr>
      <t>Clinical Assessment</t>
    </r>
    <r>
      <rPr>
        <sz val="11"/>
        <color rgb="FF000000"/>
        <rFont val="Calibri"/>
        <family val="2"/>
        <scheme val="minor"/>
      </rPr>
      <t>: Qualified provider’s name, credentials, and signature are present (must be signed by a licensed; physician, nurse practitioner, psychologist, marriage and family therapist, MH counselor, or social worker)</t>
    </r>
  </si>
  <si>
    <r>
      <rPr>
        <b/>
        <sz val="11"/>
        <color rgb="FF000000"/>
        <rFont val="Calibri"/>
        <family val="2"/>
        <scheme val="minor"/>
      </rPr>
      <t>IPC</t>
    </r>
    <r>
      <rPr>
        <sz val="11"/>
        <color rgb="FF000000"/>
        <rFont val="Calibri"/>
        <family val="2"/>
        <scheme val="minor"/>
      </rPr>
      <t>: Client signature or reason for exclusion</t>
    </r>
  </si>
  <si>
    <r>
      <rPr>
        <b/>
        <sz val="11"/>
        <color rgb="FF000000"/>
        <rFont val="Calibri"/>
        <family val="2"/>
        <scheme val="minor"/>
      </rPr>
      <t>IPC</t>
    </r>
    <r>
      <rPr>
        <sz val="11"/>
        <color rgb="FF000000"/>
        <rFont val="Calibri"/>
        <family val="2"/>
        <scheme val="minor"/>
      </rPr>
      <t>: Signed by a licensed master’s-level clinician, a physician, or an authorized advanced practice psychiatric nurse practitioner (APRN).</t>
    </r>
  </si>
  <si>
    <r>
      <rPr>
        <b/>
        <sz val="11"/>
        <color rgb="FF000000"/>
        <rFont val="Calibri"/>
        <family val="2"/>
        <scheme val="minor"/>
      </rPr>
      <t>Notes</t>
    </r>
    <r>
      <rPr>
        <sz val="11"/>
        <color rgb="FF000000"/>
        <rFont val="Calibri"/>
        <family val="2"/>
        <scheme val="minor"/>
      </rPr>
      <t>: Service is delivered or supervised by a qualified provider as noted by clinician signature, degree, and date.</t>
    </r>
  </si>
  <si>
    <t xml:space="preserve">Primary Diagnosis        </t>
  </si>
  <si>
    <t xml:space="preserve">Date primary diagnosis was last updated </t>
  </si>
  <si>
    <t xml:space="preserve">I. CLINICAL ASSESSMENT </t>
  </si>
  <si>
    <t xml:space="preserve">Not Scored </t>
  </si>
  <si>
    <r>
      <t xml:space="preserve">Most recent clinical assessment initial </t>
    </r>
    <r>
      <rPr>
        <b/>
        <sz val="11"/>
        <color rgb="FF000000"/>
        <rFont val="Calibri"/>
        <family val="2"/>
        <scheme val="minor"/>
      </rPr>
      <t>or</t>
    </r>
    <r>
      <rPr>
        <sz val="11"/>
        <color rgb="FF000000"/>
        <rFont val="Calibri"/>
        <family val="2"/>
        <scheme val="minor"/>
      </rPr>
      <t xml:space="preserve"> reassessment </t>
    </r>
  </si>
  <si>
    <t>0 = No signature(s)
1= Cannot score as 1
2 = Signature(s) present
N/A= Cannot score as N/A</t>
  </si>
  <si>
    <r>
      <t xml:space="preserve">Not Scored, enter initial </t>
    </r>
    <r>
      <rPr>
        <b/>
        <sz val="10"/>
        <color theme="1"/>
        <rFont val="Calibri"/>
        <family val="2"/>
      </rPr>
      <t>or</t>
    </r>
    <r>
      <rPr>
        <sz val="10"/>
        <color theme="1"/>
        <rFont val="Calibri"/>
        <family val="2"/>
      </rPr>
      <t xml:space="preserve"> reassessment</t>
    </r>
  </si>
  <si>
    <t>c. Last date diagnosis was updated</t>
  </si>
  <si>
    <t xml:space="preserve">Not scored, enter dx </t>
  </si>
  <si>
    <t>0= No signature and no explanation why it’s missing
1= Cannot score as 1
2= Signature of all applicable participants present or adequate explanation if missing
N/A= Cannot score as N/A</t>
  </si>
  <si>
    <t>Dx must be updated every two years</t>
  </si>
  <si>
    <t xml:space="preserve">1) When indicated, there is a proactive crisis plan </t>
  </si>
  <si>
    <r>
      <t xml:space="preserve">Write Initial </t>
    </r>
    <r>
      <rPr>
        <b/>
        <sz val="11"/>
        <color theme="1"/>
        <rFont val="Calibri"/>
        <family val="2"/>
        <scheme val="minor"/>
      </rPr>
      <t>or</t>
    </r>
    <r>
      <rPr>
        <sz val="11"/>
        <color theme="1"/>
        <rFont val="Calibri"/>
        <family val="2"/>
        <scheme val="minor"/>
      </rPr>
      <t xml:space="preserve"> Reassessment- Not Scored</t>
    </r>
  </si>
  <si>
    <t>Write Diagnosis -Not Scored</t>
  </si>
  <si>
    <t>Write Date- Not Scored</t>
  </si>
  <si>
    <r>
      <rPr>
        <b/>
        <sz val="11"/>
        <color rgb="FF000000"/>
        <rFont val="Calibri"/>
        <family val="2"/>
        <scheme val="minor"/>
      </rPr>
      <t xml:space="preserve">IPC:
</t>
    </r>
    <r>
      <rPr>
        <sz val="11"/>
        <color rgb="FF000000"/>
        <rFont val="Calibri"/>
        <family val="2"/>
        <scheme val="minor"/>
      </rPr>
      <t xml:space="preserve"> a. Timely (If the initial plan fell under the period under review it was completed within 30 days of completing the initial assessment; If the plan is an update, it was completed within the last year.) </t>
    </r>
  </si>
  <si>
    <t>Write date- Not Scored</t>
  </si>
  <si>
    <t>Writer date(s) or n/a- Not Scored</t>
  </si>
  <si>
    <t>Write date-- Not Scored</t>
  </si>
  <si>
    <t>Write date- Not scored</t>
  </si>
  <si>
    <t>Type of intervention or service, frequency, and time frame are identified</t>
  </si>
  <si>
    <t>Notes include an assessment of progress toward treatment goals</t>
  </si>
  <si>
    <t>Notes include description of services and interventions that reflect those listed in the treatment plan</t>
  </si>
  <si>
    <t xml:space="preserve">When indicated, there is a proactive crisis plan that includes all required components </t>
  </si>
  <si>
    <r>
      <rPr>
        <sz val="7"/>
        <rFont val="Times New Roman"/>
        <family val="1"/>
      </rPr>
      <t xml:space="preserve">1)  </t>
    </r>
    <r>
      <rPr>
        <sz val="10"/>
        <rFont val="Calibri"/>
        <family val="2"/>
      </rPr>
      <t xml:space="preserve">Type of intervention or service, frequency, and time frame are identified  </t>
    </r>
  </si>
  <si>
    <t>2) Plan is client-directed / includes client voice</t>
  </si>
  <si>
    <r>
      <t>3)</t>
    </r>
    <r>
      <rPr>
        <sz val="7"/>
        <color theme="1"/>
        <rFont val="Times New Roman"/>
        <family val="1"/>
      </rPr>
      <t xml:space="preserve">   </t>
    </r>
    <r>
      <rPr>
        <sz val="10"/>
        <color theme="1"/>
        <rFont val="Calibri"/>
        <family val="2"/>
      </rPr>
      <t>Plan describes the specific changes in behavior, function and/or status that would indicate progress toward the long-term goal</t>
    </r>
  </si>
  <si>
    <r>
      <t>4)</t>
    </r>
    <r>
      <rPr>
        <sz val="7"/>
        <color theme="1"/>
        <rFont val="Times New Roman"/>
        <family val="1"/>
      </rPr>
      <t>     </t>
    </r>
    <r>
      <rPr>
        <sz val="10"/>
        <color theme="1"/>
        <rFont val="Calibri"/>
        <family val="2"/>
      </rPr>
      <t xml:space="preserve">Plan includes at least one goal that reflects mental health treatment needs  </t>
    </r>
  </si>
  <si>
    <t>5) Plan is reflective of the ANSA, client's strengths and needs</t>
  </si>
  <si>
    <t>3) Notes include an assessment of progress toward treatment goals</t>
  </si>
  <si>
    <r>
      <rPr>
        <sz val="7"/>
        <color theme="1"/>
        <rFont val="Times New Roman"/>
        <family val="1"/>
      </rPr>
      <t xml:space="preserve">   4) </t>
    </r>
    <r>
      <rPr>
        <sz val="10"/>
        <color theme="1"/>
        <rFont val="Calibri"/>
        <family val="2"/>
      </rPr>
      <t xml:space="preserve">Description of services and interventions that reflect those listed in the treatment plan  </t>
    </r>
  </si>
  <si>
    <t xml:space="preserve">6)  Intensity of services match the documentation of need  </t>
  </si>
  <si>
    <t>If crisis bed was utilized, admission documentation includes description of the precipitant crisis, coordination with referral source, and plan for treatment, assessment tool</t>
  </si>
  <si>
    <t>If crisis bed was utilized, discharge documentation includes rationale for discharge, assessment, coordination with team as appropriate</t>
  </si>
  <si>
    <t>2) If crisis bed was utilized, admission documentation includes description of the precipitant crisis, coordination with referral source, and plan for treatment, assessment tool</t>
  </si>
  <si>
    <r>
      <rPr>
        <b/>
        <sz val="11"/>
        <color rgb="FF000000"/>
        <rFont val="Calibri"/>
        <family val="2"/>
        <scheme val="minor"/>
      </rPr>
      <t>Clinical Assessment</t>
    </r>
    <r>
      <rPr>
        <sz val="11"/>
        <color rgb="FF000000"/>
        <rFont val="Calibri"/>
        <family val="2"/>
        <scheme val="minor"/>
      </rPr>
      <t>:                                                                                                                                                                                           
 a. Timely (within 45 days of intake or within 2 years for a reassessment)</t>
    </r>
  </si>
  <si>
    <t>0= No diagnosis present
1= Diagnosis is present, but not updated in past 2 years
2= Diagnosis is documented
N/A= Cannot score as N/A</t>
  </si>
  <si>
    <t>Enter the date the ANSA was last completed</t>
  </si>
  <si>
    <t>Enter the date the episode start</t>
  </si>
  <si>
    <t xml:space="preserve">MH Provider Manual Section 2.2   </t>
  </si>
  <si>
    <t xml:space="preserve">The primary diagnosis </t>
  </si>
  <si>
    <t xml:space="preserve">Most recent clinical assessment initial or reassessment </t>
  </si>
  <si>
    <t>(n/a if reassessment)Clinical evaluation of mental, emotional, intellectual/cognitive, behavioral status, including a mental status exam</t>
  </si>
  <si>
    <t>2) Developmental and Family History</t>
  </si>
  <si>
    <t>3) Substance Use History &amp; Current Impacts</t>
  </si>
  <si>
    <t>4) Race/ethnicity, LGBTQ+, cultural, or health disparity considerations</t>
  </si>
  <si>
    <t>5) Support systems outside family/providers: may include friends, spiritual connections, social activities</t>
  </si>
  <si>
    <t>6) Family history and Current Relationships</t>
  </si>
  <si>
    <t>7) Clinical evaluation of mental, emotional, intellectual/cognitive, behavioral status, including a mental status exam</t>
  </si>
  <si>
    <t>8) Presenting concern with input from collateral sources</t>
  </si>
  <si>
    <t>9) History of presenting issue, including onset, previous interventions</t>
  </si>
  <si>
    <t>10) Past and current exposure to trauma and current functional impacts</t>
  </si>
  <si>
    <t xml:space="preserve"> Ethnicity and cultural considerations including LGBTQ+ identity and health disparities must be reviewed with the client and taken into account in treatment recommendations and service/support planning. </t>
  </si>
  <si>
    <t>13. Reassessment is completed if a significant life event occurs</t>
  </si>
  <si>
    <t>Significant events are as follows;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
  </si>
  <si>
    <t xml:space="preserve">c. Most recent clinical assessment; initial or reassessment? </t>
  </si>
  <si>
    <t>A current and updated diagnosis is crucial to inform Tx</t>
  </si>
  <si>
    <t>If applicable, enter the date the client was discharged from agency or program</t>
  </si>
  <si>
    <r>
      <t xml:space="preserve">Enter if the most recent clinical assessment was completed as the </t>
    </r>
    <r>
      <rPr>
        <b/>
        <sz val="10"/>
        <color rgb="FF000000"/>
        <rFont val="Calibri"/>
        <family val="2"/>
      </rPr>
      <t>initial</t>
    </r>
    <r>
      <rPr>
        <sz val="10"/>
        <color rgb="FF000000"/>
        <rFont val="Calibri"/>
        <family val="2"/>
      </rPr>
      <t xml:space="preserve"> assessment (within 45 days of intake) or if it is a </t>
    </r>
    <r>
      <rPr>
        <b/>
        <sz val="10"/>
        <color rgb="FF000000"/>
        <rFont val="Calibri"/>
        <family val="2"/>
      </rPr>
      <t>reassessment</t>
    </r>
    <r>
      <rPr>
        <sz val="10"/>
        <color rgb="FF000000"/>
        <rFont val="Calibri"/>
        <family val="2"/>
      </rPr>
      <t xml:space="preserve">. This is required to determine was questions are assessed below. </t>
    </r>
  </si>
  <si>
    <r>
      <t>Clinical Evaluation/Assessment must capture basic demographic data</t>
    </r>
    <r>
      <rPr>
        <sz val="10"/>
        <color theme="1"/>
        <rFont val="Times New Roman"/>
        <family val="1"/>
      </rPr>
      <t xml:space="preserve"> </t>
    </r>
    <r>
      <rPr>
        <sz val="10"/>
        <color theme="1"/>
        <rFont val="Calibri"/>
        <family val="2"/>
      </rPr>
      <t xml:space="preserve">(age, gender, housing, employment/education, members of household, etc.). </t>
    </r>
  </si>
  <si>
    <t>2) If appropriate, evidence of proper discharge planning from agency/program</t>
  </si>
  <si>
    <t xml:space="preserve">Understanding a client's developmental history can provide insight into when the client began to struggle. Also, a child’s development can be interrupted or derailed by sickness, trauma, neglect etc. – especially during certain developmental periods, and it can have a significant impact on the client's ability to learn specific skills or build on the skills they missed. So, when did the client meet common developmental milestones as a child? Where there any specific struggles? At what point? How did the parent cope with these problems or encourage development?  </t>
  </si>
  <si>
    <r>
      <t>SU history should be reviewed. Each DA should have the ability to provide a SU screening using one of the screens identified by ADAP.</t>
    </r>
    <r>
      <rPr>
        <sz val="10"/>
        <color theme="1"/>
        <rFont val="Times New Roman"/>
        <family val="1"/>
      </rPr>
      <t xml:space="preserve"> </t>
    </r>
    <r>
      <rPr>
        <sz val="10"/>
        <color theme="1"/>
        <rFont val="Calibri"/>
        <family val="2"/>
      </rPr>
      <t xml:space="preserve">SU and MH should be addressed in a co-occurring model if possible. Both issues can have an impact on each other, and it is best to identify and make sure the treatment plan addresses both. The current impacts substance use is having on client should  be identified and addressed. </t>
    </r>
  </si>
  <si>
    <t xml:space="preserve">The history of the presenting issue.  When was the onset?  What other interventions have been tried?  What was successful in the past, was was not? </t>
  </si>
  <si>
    <t>In order to tie all the information together to be able to develop a clear treatment plan a clinical  formilation/summary is needed. The central theme is apparent. This should be a brief, but thorough summary of the presenting issues for the client, the severity of the issues, their strengths, willingness and ability to participate in treatment, any potential barriers to treatment or co-occurring disabilities, and the diagnosis.</t>
  </si>
  <si>
    <t>12. Treatment/service recommendations (based on the clinical formulation and addressing individual's goals).</t>
  </si>
  <si>
    <t>0= Demographic data not recorded.
1= Some demographic data, but missing elements
2= All demographic info present
N/A= Cannot score as N/A</t>
  </si>
  <si>
    <t>0=  Developmental &amp; Family history not present
1= Developmental &amp; Family history present, but not detailed
2= Developmental &amp; Family history present and complete
N/A= Cannot score as N/A</t>
  </si>
  <si>
    <t>0=  Race, ethnicity, LGBTQ and health disparity considerations not present
1= Race, ethnicity, LGBTQ and health disparity consideration present, but not detailed
2= Race, ethnicity, LGBTQ and health disparity consideration present and evidence of being taken into account 
N/A= Cannot score as N/A</t>
  </si>
  <si>
    <t>0=  Support systems not identified
1= Support systems present, but not detailed
2= Support systems present and complete
N/A= Cannot score as N/A</t>
  </si>
  <si>
    <r>
      <t xml:space="preserve">0=  Clinical evaluation and MSE not present
1= Clinical evaluation present, but not detailed or missing MSE
2= Clinical Evaluation present and completed </t>
    </r>
    <r>
      <rPr>
        <sz val="10"/>
        <color rgb="FFFF0000"/>
        <rFont val="Calibri"/>
        <family val="2"/>
      </rPr>
      <t xml:space="preserve"> </t>
    </r>
    <r>
      <rPr>
        <sz val="10"/>
        <rFont val="Calibri"/>
        <family val="2"/>
      </rPr>
      <t xml:space="preserve">MSE </t>
    </r>
    <r>
      <rPr>
        <sz val="10"/>
        <color theme="1"/>
        <rFont val="Calibri"/>
        <family val="2"/>
      </rPr>
      <t xml:space="preserve">
N/A= Cannot score as N/A</t>
    </r>
  </si>
  <si>
    <t>0= No presenting issue
1= Basic information about presenting issue, lacks detail or additional perspectives
2= Presenting issue is clear and detailed with input from other sources
N/A= Cannot score as N/A</t>
  </si>
  <si>
    <t>0= No history of presenting issue
1= Basic information about history of presenting issue, lacks details
2= History of presenting issue is clear and complete
N/A= Cannot score as N/A</t>
  </si>
  <si>
    <t>0=  Exposure to trauma not addressed 
1= Exposure to trauma present, but not detailed
2= Exposure to trauma present and complete
N/A= Cannot score as N/A</t>
  </si>
  <si>
    <t>0=  No clinical formulation or interpretive summary
1= Does not tie back to assessment, diagnosis, and standardized tools
2=Clearly connected to assessment, diagnosis, and standardized tools
N/A= Cannot score as N/A</t>
  </si>
  <si>
    <t>0= Significant life event occured and no reassessment was completed
1= Cannot score as 1
2= Reassessment was completed following a significant life event
N/A= There was no significant life event to require reassessment</t>
  </si>
  <si>
    <t>A client directed plan is driven by the individual receiving services.  The IPC;
-Includes people chosen by the individual or family/guardian
-Treatment occur at times and locations of convenience to the individual or 
family/guardian
-Includes individually identified goals and desired outcomes and reflect the individual’s strengths and preferences
-It is understandable to the individual receiving services and supports, as well as to the 
individuals important in supporting them (written in plain language and in a manner 
that is accessible to individuals with disabilities and persons who have limited English 
proficiency
-The plan is proactive,  For example --reflecting risk factors and measures in place to minimize them</t>
  </si>
  <si>
    <t>0 = IPC shows no evidence of client's voice or being driven by client
1 = Some elements of the IPC are client driven, but components are missing
2 = Plan is clearly client driven and includes clients voice and is understandable and accessible to client
N/A= Cannot score as N/A</t>
  </si>
  <si>
    <t xml:space="preserve">Could a client or reader understand what would indicate a successful completion of the goal? For example, not just that a behavior disappears, but what other behavior, situation or relationship would take its place, or what level of change in behavior is being worked on. </t>
  </si>
  <si>
    <t xml:space="preserve">Goals should be tied directly to the ANSA. Do goals reflect the treatment recommendations of the most recent ANSA, or is there documentation in progress notes to show that the client’s issues/challenges have shifted or developed? </t>
  </si>
  <si>
    <t>0 = No evidence of use of ANSA in goals 
1 = Some incorporation of ANSA assessment into IPC, but missing strengths or other aspects
2 = Goals clearly informed by ANSA, including strengths
N/A= Cannot score as N/A</t>
  </si>
  <si>
    <t>Do the services and interventions correspond with the services and interventions that are in the IPC? If not, is there documentation for refusal or reason for different services/intervention?</t>
  </si>
  <si>
    <t>0 = No evidence of any clinical intervention used or no documentation explaining discrepancy from IPC
1 = Clinical interventions used is sometimes inconsistent or unclear how it reflects those in the IPC
2 = Documentation clearly and consistently notes clinical intervention that reflects with those in IPC
N/A= Cannot score as N/A</t>
  </si>
  <si>
    <t xml:space="preserve">If applicable, documentation should demonstrate collaboration between agency and both internal and extermal partners such as SU provider, PCP, VA, IRR, school, etc </t>
  </si>
  <si>
    <r>
      <rPr>
        <sz val="11"/>
        <color theme="1"/>
        <rFont val="Times New Roman"/>
        <family val="1"/>
      </rPr>
      <t>5) </t>
    </r>
    <r>
      <rPr>
        <sz val="11"/>
        <color theme="1"/>
        <rFont val="Calibri"/>
        <family val="2"/>
      </rPr>
      <t xml:space="preserve">If appropriate, there is documentation of collaboration with internal or external partners such as SU provider, PCP, IRR, etc. </t>
    </r>
  </si>
  <si>
    <t>Clinical indication for a crisis plan may include: a sudden change in behavior with negative consequences for well-being, a loss of effective coping mechanisms, or presenting danger to self or others.  If the client has a history of multiple crisis calls and/or screenings or a significant self-harming or aggressive episode, then a pro-active crisis plan is appropriate.  
A proactive crisis plan includes;
 1. How the client would define a “crisis” – and provider’s definition, if different
2. Who the client identifies as supportive, either natural supports or professional supports
3. How the client would like to receive support, such what the provider can say/offer that would be calming, specific medications to offer, what facilities the client would like to seek services from, etc.
4. What activities or coping skills the client finds calming during times of distress
* A completed WRAP (Wellness Revocery Action Plan) fill the requirment for a pro-active crisis plan</t>
  </si>
  <si>
    <t>Write dates and source or n/a- Not Scored</t>
  </si>
  <si>
    <t xml:space="preserve">b. Diagnosis </t>
  </si>
  <si>
    <t>If applicable, enter the date(s) the client was admitted to Crisis Bed, Hospital or IRR</t>
  </si>
  <si>
    <t>ANSA must be completed yearly</t>
  </si>
  <si>
    <t>0 = ANSA was not completed within the last year
1 = Cannot score as 1
2= ANSA was completed in lasy year
N/A = Cannot score as n/a</t>
  </si>
  <si>
    <t xml:space="preserve"> Use and interpretation of rating scales if appropriate</t>
  </si>
  <si>
    <t xml:space="preserve"> Risk assessment and safety plan complete, if appropriate</t>
  </si>
  <si>
    <t>Substance use screening, as appropriate</t>
  </si>
  <si>
    <t xml:space="preserve">Appropriateness of medications- is there clear justification for polypharmacy of any kind or high dose regimens? (yes/no) not rated </t>
  </si>
  <si>
    <t>Appropriateness of medications- is there appropriate management of controlled substances? (check VPMS? Documentation can be by medical assistants or unbillable service) (yes/no) not rated</t>
  </si>
  <si>
    <t>Current diagnoses are clinically appropriate</t>
  </si>
  <si>
    <t>Appointment frequency and length of time is appropriate</t>
  </si>
  <si>
    <t>Documented communication (or attempted communication) with Primary Care Provider when appropriate (Med or dosage change, labs or health challenges when indicated)</t>
  </si>
  <si>
    <t>Assessment of Involuntary Movement Scale (AIMS) included if anti-psychotic used, documented at beginning of service and every 6 months for high risk &amp; every 12 months for low risk (see reference tab for definition of high risk for TD)</t>
  </si>
  <si>
    <t>Risk, benefits &amp; alternatives of medications are discussed</t>
  </si>
  <si>
    <t>Narrative Feedback</t>
  </si>
  <si>
    <t>NO SCORE, Narrative only</t>
  </si>
  <si>
    <t xml:space="preserve"> b. Date of most recent Clinical Assessment --Enter date</t>
  </si>
  <si>
    <t xml:space="preserve">c. Is most recent clinical assessment the initial or a reassessment? </t>
  </si>
  <si>
    <t xml:space="preserve">If appropriate, there is documentation of collaboration with internal or external partners such as SU provider, PCP, IRR, etc. </t>
  </si>
  <si>
    <t>If appropriate, evidence of proper discharge planning from agency/program</t>
  </si>
  <si>
    <t>Needing improvement for any area of this chart</t>
  </si>
  <si>
    <t>Intensity of services matches need (including comparison of Tx plan services vs MSR data)</t>
  </si>
  <si>
    <t>Dates of Inpatient MH Hospitalizations, Crisis Bed, IRR stays relevant to PUR</t>
  </si>
  <si>
    <t xml:space="preserve">Is there evidence of an EBP being utilized? (yes/no) If yes, write name of practice. </t>
  </si>
  <si>
    <t>b. Primary Diagnosis--write diagnosis</t>
  </si>
  <si>
    <t>c. Last date diagnosis was updated --enter date</t>
  </si>
  <si>
    <t xml:space="preserve"> b. Date of most recent IPC--enter date</t>
  </si>
  <si>
    <t>Date of last ANSA --enter date</t>
  </si>
  <si>
    <t xml:space="preserve">AMH Chart Review Date: 
Agency: 
Lookback Period: </t>
  </si>
  <si>
    <t>Process #2 - Clinical Chart Review by DMH Clinical Staff</t>
  </si>
  <si>
    <t xml:space="preserve">Process #1 - Administrative Chart Review by DMH staff </t>
  </si>
  <si>
    <t>Date of Episode/Enrollment start --enter date</t>
  </si>
  <si>
    <t xml:space="preserve">                                                                                                                                                                                                                                                                                                                                                        a. Diagnosis is present and has been updated in past 2 years</t>
  </si>
  <si>
    <t>If Applicable- Date of any discharge from program/agency during PUR --enter date &amp; program</t>
  </si>
  <si>
    <r>
      <rPr>
        <b/>
        <sz val="11"/>
        <color rgb="FF000000"/>
        <rFont val="Calibri"/>
        <family val="2"/>
        <scheme val="minor"/>
      </rPr>
      <t>Crisis</t>
    </r>
    <r>
      <rPr>
        <sz val="11"/>
        <color rgb="FF000000"/>
        <rFont val="Calibri"/>
        <family val="2"/>
        <scheme val="minor"/>
      </rPr>
      <t>: If applicable; Dates of Inpatient MH Hospitalizations, Crisis Bed, IRR stays during PUR--enter dates</t>
    </r>
  </si>
  <si>
    <t/>
  </si>
  <si>
    <t xml:space="preserve"> Date of discharge from program/agency if applicable </t>
  </si>
  <si>
    <t>Consent to evaluation and treatment services signed by client or documentation of refusal</t>
  </si>
  <si>
    <t>Medical home/PCP identified or evidence of attempt to connect with PCP</t>
  </si>
  <si>
    <r>
      <rPr>
        <sz val="7"/>
        <color theme="1"/>
        <rFont val="Times New Roman"/>
        <family val="1"/>
      </rPr>
      <t xml:space="preserve"> </t>
    </r>
    <r>
      <rPr>
        <sz val="10"/>
        <color theme="1"/>
        <rFont val="Calibri"/>
        <family val="2"/>
      </rPr>
      <t>Advance directive in chart (or evidence of refusal)</t>
    </r>
  </si>
  <si>
    <r>
      <rPr>
        <b/>
        <sz val="10"/>
        <color theme="1"/>
        <rFont val="Calibri"/>
        <family val="2"/>
      </rPr>
      <t>Clinical Assessmen</t>
    </r>
    <r>
      <rPr>
        <sz val="10"/>
        <color theme="1"/>
        <rFont val="Calibri"/>
        <family val="2"/>
      </rPr>
      <t xml:space="preserve">t:                                                                                                                                                                                                                                                                                                                                                           a. Timely (within 45 days of intake or within 2 years for a reassessment) </t>
    </r>
  </si>
  <si>
    <r>
      <t xml:space="preserve"> </t>
    </r>
    <r>
      <rPr>
        <b/>
        <sz val="10"/>
        <color theme="1"/>
        <rFont val="Calibri"/>
        <family val="2"/>
      </rPr>
      <t>Clinical Assessment</t>
    </r>
    <r>
      <rPr>
        <sz val="10"/>
        <color theme="1"/>
        <rFont val="Calibri"/>
        <family val="2"/>
      </rPr>
      <t xml:space="preserve">: Qualified provider’s name, credentials, and signature are present </t>
    </r>
  </si>
  <si>
    <r>
      <rPr>
        <b/>
        <sz val="10"/>
        <rFont val="Calibri"/>
        <family val="2"/>
      </rPr>
      <t>IPC</t>
    </r>
    <r>
      <rPr>
        <sz val="10"/>
        <rFont val="Calibri"/>
        <family val="2"/>
      </rPr>
      <t xml:space="preserve">: a. Timely (If the initial plan fell under the period under review it was completed within 30 days of completing the initial assessment; If the plan is an update, it was completed within the last year.) </t>
    </r>
  </si>
  <si>
    <r>
      <rPr>
        <b/>
        <sz val="10"/>
        <color theme="1"/>
        <rFont val="Calibri"/>
        <family val="2"/>
      </rPr>
      <t>IPC</t>
    </r>
    <r>
      <rPr>
        <sz val="10"/>
        <color theme="1"/>
        <rFont val="Calibri"/>
        <family val="2"/>
      </rPr>
      <t>: Signed by a licensed master’s-level clinician, a physician, or an authorized advanced practice psychiatric nurse practitioner (APRN).</t>
    </r>
  </si>
  <si>
    <r>
      <rPr>
        <b/>
        <sz val="10"/>
        <color theme="1"/>
        <rFont val="Calibri"/>
        <family val="2"/>
      </rPr>
      <t>IPC</t>
    </r>
    <r>
      <rPr>
        <sz val="10"/>
        <color theme="1"/>
        <rFont val="Calibri"/>
        <family val="2"/>
      </rPr>
      <t>: Client signature or reason for exclusion</t>
    </r>
  </si>
  <si>
    <r>
      <t xml:space="preserve"> </t>
    </r>
    <r>
      <rPr>
        <b/>
        <sz val="10"/>
        <color theme="1"/>
        <rFont val="Calibri"/>
        <family val="2"/>
      </rPr>
      <t>Notes</t>
    </r>
    <r>
      <rPr>
        <sz val="10"/>
        <color theme="1"/>
        <rFont val="Calibri"/>
        <family val="2"/>
      </rPr>
      <t>: Service is delivered or supervised by a qualified provider as noted by clinician signature, degree, and date.</t>
    </r>
  </si>
  <si>
    <r>
      <rPr>
        <b/>
        <sz val="10"/>
        <rFont val="Calibri"/>
        <family val="2"/>
        <scheme val="minor"/>
      </rPr>
      <t>Crisis</t>
    </r>
    <r>
      <rPr>
        <sz val="10"/>
        <rFont val="Calibri"/>
        <family val="2"/>
        <scheme val="minor"/>
      </rPr>
      <t>: Dates of Inpatient MH Hospitalizations, Crisis Bed, IRR stays relevant to PUR</t>
    </r>
  </si>
  <si>
    <t xml:space="preserve">Date of Episode Start </t>
  </si>
  <si>
    <t xml:space="preserve">Primary Diagnosis </t>
  </si>
  <si>
    <t xml:space="preserve"> Date of Last ANSA</t>
  </si>
  <si>
    <t xml:space="preserve">   Initial Clinical Assessment 
If the assessment is outdated and does not cover the period under review, all scores for this section are 0</t>
  </si>
  <si>
    <t xml:space="preserve"> Date of Last Clinical Assessment </t>
  </si>
  <si>
    <t xml:space="preserve">  a. Updated Diagnosis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</si>
</sst>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u/>
      <sz val="11"/>
      <color theme="0"/>
      <name val="Calibri"/>
      <family val="2"/>
      <scheme val="minor"/>
    </font>
    <font>
      <b/>
      <sz val="10"/>
      <color theme="1"/>
      <name val="Calibri"/>
      <family val="2"/>
    </font>
    <font>
      <sz val="10"/>
      <color theme="1"/>
      <name val="Calibri"/>
      <family val="2"/>
    </font>
    <font>
      <sz val="10"/>
      <color theme="1"/>
      <name val="Times New Roman"/>
      <family val="1"/>
    </font>
    <font>
      <b/>
      <sz val="10"/>
      <color rgb="FF000000"/>
      <name val="Calibri"/>
      <family val="2"/>
    </font>
    <font>
      <sz val="7"/>
      <color theme="1"/>
      <name val="Times New Roman"/>
      <family val="1"/>
    </font>
    <font>
      <sz val="10"/>
      <color rgb="FF000000"/>
      <name val="Calibri"/>
      <family val="2"/>
    </font>
    <font>
      <b/>
      <sz val="16"/>
      <color theme="1"/>
      <name val="Calibri"/>
      <family val="2"/>
      <scheme val="minor"/>
    </font>
    <font>
      <sz val="11"/>
      <color rgb="FF7030A0"/>
      <name val="Calibri"/>
      <family val="2"/>
      <scheme val="minor"/>
    </font>
    <font>
      <sz val="11"/>
      <color rgb="FF444444"/>
      <name val="Calibri"/>
      <family val="2"/>
      <scheme val="minor"/>
    </font>
    <font>
      <sz val="10"/>
      <color rgb="FFFF0000"/>
      <name val="Calibri"/>
      <family val="2"/>
    </font>
    <font>
      <sz val="9"/>
      <color rgb="FF444444"/>
      <name val="Calibri"/>
      <family val="2"/>
      <scheme val="minor"/>
    </font>
    <font>
      <sz val="10"/>
      <color theme="1"/>
      <name val="Calibri"/>
      <family val="1"/>
    </font>
    <font>
      <b/>
      <sz val="12"/>
      <color rgb="FF000000"/>
      <name val="Calibri"/>
      <family val="2"/>
      <scheme val="minor"/>
    </font>
    <font>
      <sz val="10"/>
      <color rgb="FF444444"/>
      <name val="Calibri"/>
      <family val="2"/>
      <scheme val="minor"/>
    </font>
    <font>
      <sz val="9"/>
      <color rgb="FFFF0000"/>
      <name val="Calibri"/>
      <family val="2"/>
      <scheme val="minor"/>
    </font>
    <font>
      <sz val="11"/>
      <color rgb="FF0070C0"/>
      <name val="Calibri"/>
      <family val="2"/>
      <scheme val="minor"/>
    </font>
    <font>
      <sz val="10"/>
      <name val="Calibri"/>
      <family val="2"/>
    </font>
    <font>
      <sz val="7"/>
      <name val="Times New Roman"/>
      <family val="1"/>
    </font>
    <font>
      <sz val="10"/>
      <name val="Calibri"/>
      <family val="1"/>
    </font>
    <font>
      <sz val="11"/>
      <color theme="1"/>
      <name val="Times New Roman"/>
      <family val="1"/>
    </font>
    <font>
      <sz val="11"/>
      <color theme="1"/>
      <name val="Calibri"/>
      <family val="2"/>
    </font>
    <font>
      <sz val="11"/>
      <color theme="1"/>
      <name val="Calibri"/>
      <family val="1"/>
    </font>
    <font>
      <sz val="10"/>
      <name val="Calibri"/>
      <family val="2"/>
      <scheme val="minor"/>
    </font>
    <font>
      <b/>
      <sz val="10"/>
      <name val="Calibri"/>
      <family val="2"/>
    </font>
    <font>
      <b/>
      <sz val="10"/>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A6A6A6"/>
        <bgColor indexed="64"/>
      </patternFill>
    </fill>
    <fill>
      <patternFill patternType="solid">
        <fgColor theme="0" tint="-0.14999847407452621"/>
        <bgColor indexed="64"/>
      </patternFill>
    </fill>
    <fill>
      <patternFill patternType="solid">
        <fgColor theme="6"/>
        <bgColor indexed="64"/>
      </patternFill>
    </fill>
    <fill>
      <patternFill patternType="solid">
        <fgColor rgb="FFFFFFAB"/>
        <bgColor indexed="64"/>
      </patternFill>
    </fill>
    <fill>
      <patternFill patternType="solid">
        <fgColor rgb="FFFF616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bgColor theme="4"/>
      </patternFill>
    </fill>
    <fill>
      <patternFill patternType="solid">
        <fgColor rgb="FFFFC000"/>
        <bgColor indexed="64"/>
      </patternFill>
    </fill>
    <fill>
      <patternFill patternType="solid">
        <fgColor rgb="FFFFFF00"/>
        <bgColor indexed="64"/>
      </patternFill>
    </fill>
    <fill>
      <patternFill patternType="solid">
        <fgColor rgb="FFBFBFBF"/>
        <bgColor indexed="64"/>
      </patternFill>
    </fill>
    <fill>
      <patternFill patternType="solid">
        <fgColor rgb="FFD9D9D9"/>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rgb="FF002060"/>
        <bgColor indexed="64"/>
      </patternFill>
    </fill>
    <fill>
      <patternFill patternType="solid">
        <fgColor rgb="FFC00000"/>
        <bgColor indexed="64"/>
      </patternFill>
    </fill>
    <fill>
      <patternFill patternType="solid">
        <fgColor rgb="FFA6A6A6"/>
        <bgColor rgb="FF000000"/>
      </patternFill>
    </fill>
    <fill>
      <patternFill patternType="solid">
        <fgColor theme="0" tint="-0.34998626667073579"/>
        <bgColor rgb="FF000000"/>
      </patternFill>
    </fill>
    <fill>
      <patternFill patternType="solid">
        <fgColor theme="0" tint="-4.9989318521683403E-2"/>
        <bgColor rgb="FF000000"/>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4"/>
      </top>
      <bottom/>
      <diagonal/>
    </border>
    <border>
      <left/>
      <right style="thin">
        <color theme="4"/>
      </right>
      <top style="thin">
        <color theme="4"/>
      </top>
      <bottom/>
      <diagonal/>
    </border>
    <border>
      <left/>
      <right style="thin">
        <color theme="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3" fillId="0" borderId="0" xfId="0" applyFont="1"/>
    <xf numFmtId="0" fontId="2" fillId="0" borderId="1" xfId="0" applyFont="1" applyBorder="1" applyAlignment="1">
      <alignment horizontal="center" wrapText="1"/>
    </xf>
    <xf numFmtId="0" fontId="0" fillId="6" borderId="1" xfId="0" applyFill="1" applyBorder="1"/>
    <xf numFmtId="0" fontId="0" fillId="0" borderId="1" xfId="0" applyBorder="1"/>
    <xf numFmtId="0" fontId="2" fillId="10" borderId="1" xfId="0" applyFont="1" applyFill="1" applyBorder="1" applyAlignment="1">
      <alignment horizontal="center" vertical="center" textRotation="90" wrapText="1"/>
    </xf>
    <xf numFmtId="0" fontId="2" fillId="7" borderId="1" xfId="0" applyFont="1" applyFill="1" applyBorder="1" applyAlignment="1">
      <alignment horizontal="center" vertical="center" textRotation="90" wrapText="1"/>
    </xf>
    <xf numFmtId="0" fontId="2" fillId="8" borderId="1"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xf>
    <xf numFmtId="0" fontId="0" fillId="0" borderId="1" xfId="0" applyBorder="1" applyAlignment="1">
      <alignment horizontal="center" vertical="center"/>
    </xf>
    <xf numFmtId="0" fontId="0" fillId="6" borderId="1" xfId="0" applyFill="1" applyBorder="1" applyAlignment="1">
      <alignment horizontal="center" vertical="center"/>
    </xf>
    <xf numFmtId="0" fontId="5" fillId="0" borderId="5" xfId="0" applyFont="1" applyBorder="1" applyAlignment="1">
      <alignment vertical="center"/>
    </xf>
    <xf numFmtId="0" fontId="0" fillId="0" borderId="5" xfId="0" applyBorder="1"/>
    <xf numFmtId="0" fontId="0" fillId="0" borderId="6" xfId="0" applyBorder="1"/>
    <xf numFmtId="0" fontId="3" fillId="0" borderId="5" xfId="0" applyFont="1" applyBorder="1"/>
    <xf numFmtId="14" fontId="0" fillId="0" borderId="5" xfId="0" applyNumberFormat="1" applyBorder="1" applyAlignment="1">
      <alignment horizontal="right"/>
    </xf>
    <xf numFmtId="0" fontId="9" fillId="13" borderId="0" xfId="0" applyFont="1" applyFill="1"/>
    <xf numFmtId="0" fontId="9" fillId="13" borderId="7" xfId="0" applyFont="1" applyFill="1" applyBorder="1"/>
    <xf numFmtId="0" fontId="0" fillId="0" borderId="1" xfId="0" applyBorder="1" applyAlignment="1">
      <alignment horizontal="left" vertical="center" wrapText="1"/>
    </xf>
    <xf numFmtId="0" fontId="2" fillId="3" borderId="1" xfId="0" applyFont="1" applyFill="1"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2" fillId="5" borderId="1" xfId="0" applyFont="1" applyFill="1" applyBorder="1" applyAlignment="1">
      <alignment horizontal="left" vertical="center"/>
    </xf>
    <xf numFmtId="0" fontId="0" fillId="14" borderId="1" xfId="0" applyFill="1" applyBorder="1" applyAlignment="1">
      <alignment vertical="top" wrapText="1"/>
    </xf>
    <xf numFmtId="0" fontId="0" fillId="15" borderId="1" xfId="0" applyFill="1" applyBorder="1" applyAlignment="1">
      <alignment vertical="top" wrapText="1"/>
    </xf>
    <xf numFmtId="0" fontId="1" fillId="0" borderId="1" xfId="0" applyFont="1" applyBorder="1" applyAlignment="1">
      <alignment vertical="top" wrapText="1"/>
    </xf>
    <xf numFmtId="0" fontId="2" fillId="3" borderId="0" xfId="0" applyFont="1" applyFill="1" applyAlignment="1">
      <alignment vertical="top" wrapText="1"/>
    </xf>
    <xf numFmtId="0" fontId="3" fillId="0" borderId="1" xfId="0" applyFont="1" applyBorder="1" applyAlignment="1">
      <alignment vertical="top" wrapText="1"/>
    </xf>
    <xf numFmtId="0" fontId="22" fillId="22" borderId="1" xfId="0" applyFont="1" applyFill="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wrapText="1"/>
    </xf>
    <xf numFmtId="14" fontId="0" fillId="0" borderId="1" xfId="0" applyNumberFormat="1" applyBorder="1" applyAlignment="1">
      <alignment horizontal="center" vertical="center"/>
    </xf>
    <xf numFmtId="0" fontId="2" fillId="0" borderId="1" xfId="0" applyFont="1" applyBorder="1"/>
    <xf numFmtId="0" fontId="10" fillId="0" borderId="1" xfId="0" applyFont="1" applyBorder="1" applyAlignment="1">
      <alignment horizontal="left" vertical="center"/>
    </xf>
    <xf numFmtId="0" fontId="11" fillId="0" borderId="1" xfId="0" applyFont="1" applyBorder="1" applyAlignment="1">
      <alignment vertical="center"/>
    </xf>
    <xf numFmtId="0" fontId="10" fillId="16" borderId="1" xfId="0" applyFont="1" applyFill="1" applyBorder="1" applyAlignment="1">
      <alignment vertical="center" wrapText="1"/>
    </xf>
    <xf numFmtId="0" fontId="13" fillId="16" borderId="1" xfId="0" applyFont="1" applyFill="1" applyBorder="1" applyAlignment="1">
      <alignment vertical="center" wrapText="1"/>
    </xf>
    <xf numFmtId="0" fontId="11" fillId="0" borderId="1" xfId="0" applyFont="1" applyBorder="1" applyAlignment="1">
      <alignment vertical="center" wrapText="1"/>
    </xf>
    <xf numFmtId="0" fontId="21" fillId="0" borderId="1" xfId="0" applyFont="1" applyBorder="1" applyAlignment="1">
      <alignment vertical="center" wrapText="1"/>
    </xf>
    <xf numFmtId="0" fontId="15"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wrapText="1" indent="2"/>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11" fillId="21" borderId="1" xfId="0" applyFont="1" applyFill="1" applyBorder="1" applyAlignment="1">
      <alignment vertical="center" wrapText="1"/>
    </xf>
    <xf numFmtId="0" fontId="15" fillId="21" borderId="1" xfId="0" applyFont="1" applyFill="1" applyBorder="1" applyAlignment="1">
      <alignment vertical="center" wrapText="1"/>
    </xf>
    <xf numFmtId="0" fontId="20" fillId="0" borderId="1" xfId="0" applyFont="1" applyBorder="1" applyAlignment="1">
      <alignment wrapText="1"/>
    </xf>
    <xf numFmtId="0" fontId="20" fillId="0" borderId="1" xfId="0" applyFont="1" applyBorder="1"/>
    <xf numFmtId="0" fontId="10" fillId="0" borderId="1" xfId="0" applyFont="1" applyBorder="1" applyAlignment="1">
      <alignment vertical="center" wrapText="1"/>
    </xf>
    <xf numFmtId="0" fontId="13" fillId="0" borderId="1" xfId="0" applyFont="1" applyBorder="1" applyAlignment="1">
      <alignment vertical="center" wrapText="1"/>
    </xf>
    <xf numFmtId="0" fontId="11" fillId="0" borderId="1" xfId="0" applyFont="1" applyBorder="1" applyAlignment="1">
      <alignment vertical="top" wrapText="1"/>
    </xf>
    <xf numFmtId="0" fontId="18" fillId="0" borderId="1" xfId="0" applyFont="1" applyBorder="1" applyAlignment="1">
      <alignment wrapText="1"/>
    </xf>
    <xf numFmtId="0" fontId="21" fillId="0" borderId="1" xfId="0" applyFont="1" applyBorder="1" applyAlignment="1">
      <alignment horizontal="left" vertical="center" wrapText="1" indent="2"/>
    </xf>
    <xf numFmtId="0" fontId="10" fillId="17" borderId="1" xfId="0" applyFont="1" applyFill="1" applyBorder="1" applyAlignment="1">
      <alignment vertical="center" wrapText="1"/>
    </xf>
    <xf numFmtId="0" fontId="10" fillId="20" borderId="1" xfId="0" applyFont="1" applyFill="1" applyBorder="1" applyAlignment="1">
      <alignment vertical="center" wrapText="1"/>
    </xf>
    <xf numFmtId="0" fontId="20" fillId="20" borderId="1" xfId="0" applyFont="1" applyFill="1" applyBorder="1" applyAlignment="1">
      <alignment wrapText="1"/>
    </xf>
    <xf numFmtId="0" fontId="13" fillId="20" borderId="1" xfId="0" applyFont="1" applyFill="1" applyBorder="1" applyAlignment="1">
      <alignment vertical="center" wrapText="1"/>
    </xf>
    <xf numFmtId="0" fontId="7" fillId="0" borderId="1" xfId="0" applyFont="1" applyBorder="1" applyAlignment="1">
      <alignment vertical="center"/>
    </xf>
    <xf numFmtId="0" fontId="2" fillId="0" borderId="1" xfId="0" applyFont="1" applyBorder="1" applyAlignment="1">
      <alignment horizontal="right"/>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16" fillId="0" borderId="1" xfId="0" applyFont="1" applyBorder="1" applyAlignment="1">
      <alignment horizontal="left" wrapText="1"/>
    </xf>
    <xf numFmtId="0" fontId="6" fillId="2" borderId="1" xfId="0" applyFont="1" applyFill="1" applyBorder="1" applyAlignment="1">
      <alignment horizontal="center" vertical="center" textRotation="90"/>
    </xf>
    <xf numFmtId="0" fontId="6" fillId="12" borderId="1" xfId="0" applyFont="1" applyFill="1" applyBorder="1" applyAlignment="1">
      <alignment horizontal="center" vertical="center" textRotation="90"/>
    </xf>
    <xf numFmtId="9" fontId="2" fillId="10" borderId="1" xfId="1" applyFont="1" applyFill="1" applyBorder="1" applyAlignment="1">
      <alignment horizontal="center" vertical="center" wrapText="1"/>
    </xf>
    <xf numFmtId="0" fontId="5" fillId="0" borderId="1" xfId="0" applyFont="1" applyBorder="1" applyAlignment="1">
      <alignment horizontal="right" wrapText="1"/>
    </xf>
    <xf numFmtId="0" fontId="22" fillId="22" borderId="1" xfId="0" applyFont="1" applyFill="1" applyBorder="1" applyAlignment="1">
      <alignment vertical="top" wrapText="1"/>
    </xf>
    <xf numFmtId="9" fontId="2" fillId="3" borderId="1" xfId="1" applyFont="1" applyFill="1" applyBorder="1" applyAlignment="1">
      <alignment horizontal="center" vertical="center" wrapText="1"/>
    </xf>
    <xf numFmtId="0" fontId="5" fillId="0" borderId="1" xfId="0" applyFont="1" applyBorder="1" applyAlignment="1">
      <alignment vertical="top" wrapText="1"/>
    </xf>
    <xf numFmtId="9" fontId="0" fillId="0" borderId="1" xfId="1" applyFont="1" applyFill="1" applyBorder="1" applyAlignment="1">
      <alignment horizontal="center" vertical="center" wrapText="1"/>
    </xf>
    <xf numFmtId="0" fontId="18" fillId="0" borderId="1" xfId="0" applyFont="1" applyBorder="1"/>
    <xf numFmtId="0" fontId="0" fillId="0" borderId="1" xfId="0" applyBorder="1" applyAlignment="1">
      <alignment horizontal="right"/>
    </xf>
    <xf numFmtId="9" fontId="0" fillId="4" borderId="1" xfId="1" applyFont="1" applyFill="1" applyBorder="1" applyAlignment="1">
      <alignment horizontal="center" vertical="center" wrapText="1"/>
    </xf>
    <xf numFmtId="9" fontId="2" fillId="3" borderId="1" xfId="1" applyFont="1" applyFill="1" applyBorder="1" applyAlignment="1">
      <alignment horizontal="center" vertical="center"/>
    </xf>
    <xf numFmtId="0" fontId="2" fillId="18" borderId="1" xfId="0" applyFont="1" applyFill="1" applyBorder="1" applyAlignment="1">
      <alignment vertical="top" wrapText="1"/>
    </xf>
    <xf numFmtId="9" fontId="0" fillId="18" borderId="1" xfId="1"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0" borderId="1" xfId="0" applyBorder="1" applyAlignment="1">
      <alignment horizontal="center"/>
    </xf>
    <xf numFmtId="14" fontId="2" fillId="0" borderId="1" xfId="0" applyNumberFormat="1" applyFont="1" applyBorder="1"/>
    <xf numFmtId="0" fontId="26" fillId="0" borderId="1" xfId="0" applyFont="1" applyBorder="1" applyAlignment="1">
      <alignment vertical="center" wrapText="1"/>
    </xf>
    <xf numFmtId="0" fontId="3" fillId="0" borderId="1" xfId="0" applyFont="1" applyBorder="1"/>
    <xf numFmtId="0" fontId="28" fillId="0" borderId="1" xfId="0" applyFont="1" applyBorder="1" applyAlignment="1">
      <alignment horizontal="left" vertical="center" wrapText="1" indent="2"/>
    </xf>
    <xf numFmtId="0" fontId="31" fillId="0" borderId="1" xfId="0" applyFont="1" applyBorder="1" applyAlignment="1">
      <alignment horizontal="left" vertical="center" wrapText="1" indent="2"/>
    </xf>
    <xf numFmtId="0" fontId="2" fillId="0" borderId="0" xfId="0" applyFont="1"/>
    <xf numFmtId="0" fontId="8" fillId="2"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8" fillId="12" borderId="1" xfId="0" applyFont="1" applyFill="1" applyBorder="1" applyAlignment="1">
      <alignment horizontal="center" vertical="center"/>
    </xf>
    <xf numFmtId="0" fontId="2" fillId="0" borderId="1" xfId="0" applyFont="1" applyBorder="1" applyAlignment="1">
      <alignment horizontal="right" wrapText="1"/>
    </xf>
    <xf numFmtId="0" fontId="2" fillId="4" borderId="1" xfId="0" applyFont="1" applyFill="1" applyBorder="1" applyAlignment="1">
      <alignment horizontal="right" wrapText="1"/>
    </xf>
    <xf numFmtId="0" fontId="3" fillId="0" borderId="1" xfId="0" applyFont="1" applyBorder="1" applyAlignment="1">
      <alignment wrapText="1"/>
    </xf>
    <xf numFmtId="0" fontId="5" fillId="24" borderId="1" xfId="0" applyFont="1" applyFill="1" applyBorder="1" applyAlignment="1">
      <alignment vertical="top" wrapText="1"/>
    </xf>
    <xf numFmtId="0" fontId="24" fillId="0" borderId="1" xfId="0" applyFont="1" applyBorder="1" applyAlignment="1">
      <alignment wrapText="1"/>
    </xf>
    <xf numFmtId="14" fontId="0" fillId="0" borderId="1" xfId="0" applyNumberFormat="1" applyBorder="1" applyAlignment="1">
      <alignment horizontal="center"/>
    </xf>
    <xf numFmtId="0" fontId="0" fillId="0" borderId="1" xfId="0" quotePrefix="1" applyBorder="1" applyAlignment="1">
      <alignment horizontal="left" vertical="center"/>
    </xf>
    <xf numFmtId="0" fontId="0" fillId="0" borderId="1" xfId="0" quotePrefix="1" applyBorder="1" applyAlignment="1">
      <alignment horizontal="left"/>
    </xf>
    <xf numFmtId="14" fontId="0" fillId="3" borderId="1" xfId="0" applyNumberFormat="1" applyFill="1" applyBorder="1" applyAlignment="1">
      <alignment horizontal="left" vertical="center"/>
    </xf>
    <xf numFmtId="14" fontId="0" fillId="3" borderId="1" xfId="0" applyNumberFormat="1" applyFill="1" applyBorder="1" applyAlignment="1">
      <alignment horizontal="center" vertical="center"/>
    </xf>
    <xf numFmtId="0" fontId="2" fillId="3" borderId="1" xfId="0" applyFont="1" applyFill="1" applyBorder="1" applyAlignment="1">
      <alignment horizontal="right"/>
    </xf>
    <xf numFmtId="0" fontId="5" fillId="23" borderId="1" xfId="0" applyFont="1" applyFill="1" applyBorder="1" applyAlignment="1">
      <alignment vertical="top" wrapText="1"/>
    </xf>
    <xf numFmtId="0" fontId="0" fillId="3" borderId="1" xfId="0" applyFill="1" applyBorder="1" applyAlignment="1">
      <alignment horizontal="center" vertical="center"/>
    </xf>
    <xf numFmtId="0" fontId="0" fillId="3" borderId="1" xfId="0" applyFill="1" applyBorder="1"/>
    <xf numFmtId="0" fontId="2" fillId="3" borderId="1" xfId="0" applyFont="1" applyFill="1" applyBorder="1"/>
    <xf numFmtId="0" fontId="0" fillId="3" borderId="1" xfId="0" applyFill="1" applyBorder="1" applyAlignment="1">
      <alignment horizontal="right"/>
    </xf>
    <xf numFmtId="0" fontId="4" fillId="23" borderId="3" xfId="0" applyFont="1" applyFill="1" applyBorder="1" applyAlignment="1">
      <alignment horizontal="left" vertical="top" wrapText="1"/>
    </xf>
    <xf numFmtId="0" fontId="4" fillId="3" borderId="4" xfId="0" applyFont="1" applyFill="1" applyBorder="1" applyAlignment="1">
      <alignment horizontal="left" vertical="top"/>
    </xf>
    <xf numFmtId="0" fontId="4" fillId="23" borderId="4" xfId="0" applyFont="1" applyFill="1" applyBorder="1" applyAlignment="1">
      <alignment horizontal="left" vertical="top"/>
    </xf>
    <xf numFmtId="0" fontId="5" fillId="3" borderId="1" xfId="0" applyFont="1" applyFill="1" applyBorder="1" applyAlignment="1">
      <alignment horizontal="right" wrapText="1"/>
    </xf>
    <xf numFmtId="0" fontId="0" fillId="3" borderId="1" xfId="0" applyFill="1" applyBorder="1" applyAlignment="1">
      <alignment vertical="top" wrapText="1"/>
    </xf>
    <xf numFmtId="0" fontId="0" fillId="3" borderId="1" xfId="0" applyFill="1" applyBorder="1" applyAlignment="1">
      <alignment wrapText="1"/>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2" fillId="3" borderId="2" xfId="0" applyFont="1" applyFill="1" applyBorder="1" applyAlignment="1">
      <alignment vertical="top" wrapText="1"/>
    </xf>
    <xf numFmtId="0" fontId="22" fillId="23" borderId="1" xfId="0" applyFont="1" applyFill="1" applyBorder="1" applyAlignment="1">
      <alignment vertical="top"/>
    </xf>
    <xf numFmtId="0" fontId="32" fillId="0" borderId="1" xfId="0" applyFont="1" applyBorder="1" applyAlignment="1">
      <alignment horizontal="left" vertical="center" wrapText="1"/>
    </xf>
    <xf numFmtId="0" fontId="26" fillId="0" borderId="1" xfId="0" applyFont="1" applyBorder="1" applyAlignment="1">
      <alignment horizontal="left" vertical="center" wrapText="1" indent="2"/>
    </xf>
    <xf numFmtId="0" fontId="3" fillId="0" borderId="1" xfId="0" applyFont="1" applyBorder="1" applyAlignment="1">
      <alignment vertical="center" wrapText="1"/>
    </xf>
    <xf numFmtId="0" fontId="22" fillId="23" borderId="3" xfId="0" applyFont="1" applyFill="1" applyBorder="1" applyAlignment="1">
      <alignment horizontal="center" vertical="top"/>
    </xf>
    <xf numFmtId="0" fontId="22" fillId="23" borderId="4" xfId="0" applyFont="1" applyFill="1" applyBorder="1" applyAlignment="1">
      <alignment horizontal="center" vertical="top"/>
    </xf>
    <xf numFmtId="0" fontId="22" fillId="23" borderId="2" xfId="0" applyFont="1" applyFill="1" applyBorder="1" applyAlignment="1">
      <alignment horizontal="center" vertical="top"/>
    </xf>
    <xf numFmtId="9" fontId="0" fillId="0" borderId="1" xfId="1" applyFont="1" applyFill="1" applyBorder="1" applyAlignment="1">
      <alignment horizontal="center" vertical="center" wrapText="1"/>
    </xf>
    <xf numFmtId="0" fontId="0" fillId="0" borderId="1" xfId="0" applyBorder="1" applyAlignment="1">
      <alignment horizontal="left" vertical="center" wrapText="1"/>
    </xf>
    <xf numFmtId="0" fontId="2" fillId="3" borderId="1" xfId="0" applyFont="1" applyFill="1" applyBorder="1" applyAlignment="1">
      <alignment horizontal="left" vertical="center"/>
    </xf>
    <xf numFmtId="9" fontId="0" fillId="3" borderId="1" xfId="1" applyFont="1" applyFill="1" applyBorder="1" applyAlignment="1">
      <alignment horizontal="left"/>
    </xf>
    <xf numFmtId="0" fontId="2" fillId="18" borderId="1" xfId="0" applyFont="1" applyFill="1" applyBorder="1" applyAlignment="1">
      <alignment horizontal="left" vertical="center"/>
    </xf>
    <xf numFmtId="0" fontId="2" fillId="2" borderId="1" xfId="0" applyFont="1" applyFill="1" applyBorder="1" applyAlignment="1">
      <alignment horizontal="center"/>
    </xf>
    <xf numFmtId="0" fontId="2" fillId="12" borderId="1" xfId="0" applyFont="1" applyFill="1" applyBorder="1" applyAlignment="1">
      <alignment horizont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25" borderId="3" xfId="0" applyFill="1" applyBorder="1" applyAlignment="1">
      <alignment horizontal="center"/>
    </xf>
    <xf numFmtId="0" fontId="0" fillId="25" borderId="4" xfId="0" applyFill="1" applyBorder="1" applyAlignment="1">
      <alignment horizontal="center"/>
    </xf>
    <xf numFmtId="0" fontId="0" fillId="25" borderId="2" xfId="0" applyFill="1" applyBorder="1" applyAlignment="1">
      <alignment horizontal="center"/>
    </xf>
    <xf numFmtId="0" fontId="0" fillId="25" borderId="1" xfId="0" applyFill="1" applyBorder="1" applyAlignment="1">
      <alignment horizontal="center"/>
    </xf>
    <xf numFmtId="9" fontId="0" fillId="3" borderId="1" xfId="0" applyNumberFormat="1" applyFill="1" applyBorder="1" applyAlignment="1">
      <alignment horizontal="center" vertical="center"/>
    </xf>
    <xf numFmtId="0" fontId="0" fillId="3" borderId="1" xfId="0" applyFill="1" applyBorder="1" applyAlignment="1">
      <alignment horizontal="center" vertical="center"/>
    </xf>
    <xf numFmtId="9" fontId="0" fillId="0" borderId="3" xfId="1" applyFont="1" applyFill="1" applyBorder="1" applyAlignment="1">
      <alignment horizontal="center" vertical="center" wrapText="1"/>
    </xf>
    <xf numFmtId="9" fontId="0" fillId="0" borderId="4" xfId="1" applyFont="1" applyFill="1" applyBorder="1" applyAlignment="1">
      <alignment horizontal="center" vertical="center" wrapText="1"/>
    </xf>
    <xf numFmtId="9" fontId="0" fillId="0" borderId="2" xfId="1" applyFont="1" applyFill="1" applyBorder="1" applyAlignment="1">
      <alignment horizontal="center" vertical="center" wrapText="1"/>
    </xf>
    <xf numFmtId="9" fontId="0" fillId="0" borderId="11" xfId="1" applyFont="1" applyFill="1" applyBorder="1" applyAlignment="1">
      <alignment horizontal="center" vertical="center" wrapText="1"/>
    </xf>
    <xf numFmtId="9" fontId="0" fillId="0" borderId="0" xfId="1" applyFont="1" applyFill="1" applyBorder="1" applyAlignment="1">
      <alignment horizontal="center" vertical="center" wrapText="1"/>
    </xf>
    <xf numFmtId="9" fontId="0" fillId="0" borderId="12" xfId="1" applyFont="1" applyFill="1" applyBorder="1" applyAlignment="1">
      <alignment horizontal="center" vertical="center" wrapText="1"/>
    </xf>
    <xf numFmtId="0" fontId="10" fillId="16" borderId="1" xfId="0" applyFont="1" applyFill="1" applyBorder="1" applyAlignment="1">
      <alignment vertical="center" wrapText="1"/>
    </xf>
    <xf numFmtId="0" fontId="13" fillId="16" borderId="1" xfId="0" applyFont="1" applyFill="1" applyBorder="1" applyAlignment="1">
      <alignment vertical="center" wrapText="1"/>
    </xf>
    <xf numFmtId="0" fontId="13" fillId="17" borderId="1" xfId="0" applyFont="1" applyFill="1" applyBorder="1" applyAlignment="1">
      <alignment vertical="center" wrapText="1"/>
    </xf>
    <xf numFmtId="0" fontId="11" fillId="0" borderId="1" xfId="0" applyFont="1" applyBorder="1" applyAlignment="1">
      <alignment horizontal="lef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2" fillId="11" borderId="1" xfId="0" applyFont="1" applyFill="1" applyBorder="1" applyAlignment="1">
      <alignment horizontal="center" wrapText="1"/>
    </xf>
  </cellXfs>
  <cellStyles count="2">
    <cellStyle name="Normal" xfId="0" builtinId="0"/>
    <cellStyle name="Percent" xfId="1" builtinId="5"/>
  </cellStyles>
  <dxfs count="175">
    <dxf>
      <border diagonalUp="0" diagonalDown="0">
        <left/>
        <right style="thin">
          <color theme="4"/>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0" indent="0" justifyLastLine="0" shrinkToFit="0" readingOrder="0"/>
      <border diagonalUp="0" diagonalDown="0">
        <left/>
        <right/>
        <top style="thin">
          <color theme="4"/>
        </top>
        <bottom/>
        <vertical/>
        <horizontal/>
      </border>
    </dxf>
    <dxf>
      <border diagonalUp="0" diagonalDown="0">
        <left/>
        <right/>
        <top style="thin">
          <color theme="4"/>
        </top>
        <bottom/>
        <vertical/>
        <horizontal/>
      </border>
    </dxf>
    <dxf>
      <border diagonalUp="0" diagonalDown="0">
        <left/>
        <right/>
        <top style="thin">
          <color theme="4"/>
        </top>
        <bottom/>
        <vertical/>
        <horizontal/>
      </border>
    </dxf>
    <dxf>
      <border outline="0">
        <left style="thin">
          <color theme="4"/>
        </left>
        <top style="thin">
          <color theme="4"/>
        </top>
      </border>
    </dxf>
    <dxf>
      <font>
        <b/>
        <i val="0"/>
        <strike val="0"/>
        <condense val="0"/>
        <extend val="0"/>
        <outline val="0"/>
        <shadow val="0"/>
        <u/>
        <vertAlign val="baseline"/>
        <sz val="11"/>
        <color theme="0"/>
        <name val="Calibri"/>
        <family val="2"/>
        <scheme val="minor"/>
      </font>
      <fill>
        <patternFill patternType="solid">
          <fgColor theme="4"/>
          <bgColor theme="4"/>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patternType="lightGrid">
          <fgColor indexed="64"/>
          <bgColor theme="0"/>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patternType="lightGrid">
          <fgColor indexed="64"/>
          <bgColor theme="0"/>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39994506668294322"/>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theme="3" tint="0.59996337778862885"/>
        </patternFill>
      </fill>
    </dxf>
    <dxf>
      <fill>
        <patternFill>
          <bgColor theme="0" tint="-0.14996795556505021"/>
        </patternFill>
      </fill>
    </dxf>
    <dxf>
      <fill>
        <patternFill>
          <bgColor theme="6" tint="0.39994506668294322"/>
        </patternFill>
      </fill>
    </dxf>
    <dxf>
      <fill>
        <patternFill>
          <bgColor rgb="FFFFFF99"/>
        </patternFill>
      </fill>
    </dxf>
    <dxf>
      <fill>
        <patternFill>
          <bgColor theme="5" tint="0.59996337778862885"/>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ont>
        <strike/>
      </font>
      <fill>
        <patternFill>
          <fgColor indexed="64"/>
          <bgColor rgb="FFFF000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rgb="FF92D050"/>
        </patternFill>
      </fill>
    </dxf>
    <dxf>
      <fill>
        <patternFill>
          <bgColor theme="5" tint="0.39994506668294322"/>
        </patternFill>
      </fill>
    </dxf>
    <dxf>
      <fill>
        <patternFill>
          <bgColor rgb="FF92D050"/>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rgb="FFFFFF99"/>
        </patternFill>
      </fill>
    </dxf>
    <dxf>
      <fill>
        <patternFill>
          <bgColor theme="5"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FFAB"/>
      <color rgb="FFFFFF99"/>
      <color rgb="FFFF6161"/>
      <color rgb="FFFFFF66"/>
      <color rgb="FF99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78</xdr:row>
      <xdr:rowOff>171450</xdr:rowOff>
    </xdr:from>
    <xdr:to>
      <xdr:col>3</xdr:col>
      <xdr:colOff>352425</xdr:colOff>
      <xdr:row>90</xdr:row>
      <xdr:rowOff>76200</xdr:rowOff>
    </xdr:to>
    <xdr:pic>
      <xdr:nvPicPr>
        <xdr:cNvPr id="5" name="Picture 4" descr="image">
          <a:extLst>
            <a:ext uri="{FF2B5EF4-FFF2-40B4-BE49-F238E27FC236}">
              <a16:creationId xmlns:a16="http://schemas.microsoft.com/office/drawing/2014/main" id="{2749A61D-147B-9A63-E8CB-ACCF5A2681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5246250"/>
          <a:ext cx="10896600" cy="207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yon, Eva (they/them)" id="{EDF19BA0-D257-4B54-B14B-23F2329EF5EE}" userId="S::Eva.Dayon@vermont.gov::a8120576-e872-45e0-8d03-acf015564d85" providerId="AD"/>
  <person displayName="Shedaker, Megan (she/her)" id="{1A703688-68D9-42E3-B648-3D4B5D09C8C3}" userId="S::Megan.Shedaker@vermont.gov::16bc2de4-bb0a-43d1-a8de-0965ad9b6158"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F193F8-C746-464D-BF0E-F0E359AB7E46}" name="Table1" displayName="Table1" ref="A1:G41" totalsRowShown="0" headerRowDxfId="8" tableBorderDxfId="7">
  <autoFilter ref="A1:G41" xr:uid="{78EBC931-9D37-4E6F-A317-E5111223CB20}"/>
  <tableColumns count="7">
    <tableColumn id="1" xr3:uid="{886EA266-AFA2-49B5-8494-EBEE63622041}" name="Count" dataDxfId="6"/>
    <tableColumn id="7" xr3:uid="{B094BA0A-E38D-464B-8DDC-08AA7EA70185}" name="DA/SSA EHR #" dataDxfId="5"/>
    <tableColumn id="2" xr3:uid="{90075F60-59BE-44A7-B28D-4CE6F1B902B1}" name="Name of Client" dataDxfId="4"/>
    <tableColumn id="3" xr3:uid="{9BF09A61-D3C0-4602-A8E5-071316E960E2}" name="Notes" dataDxfId="3"/>
    <tableColumn id="4" xr3:uid="{9721111A-2298-4FF0-9931-4E5092664BDE}" name="Selection Method" dataDxfId="2"/>
    <tableColumn id="5" xr3:uid="{66B3889A-8AB1-42A6-84B7-78940C7E1CDF}" name="Done?" dataDxfId="1"/>
    <tableColumn id="6" xr3:uid="{BC6A4481-28CD-46C6-9D5E-2DA29FC7A931}" name="Review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9" dT="2023-11-01T14:44:52.85" personId="{1A703688-68D9-42E3-B648-3D4B5D09C8C3}" id="{586C8459-2992-4D6D-AD9F-259D55C65D5F}">
    <text xml:space="preserve">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
</text>
  </threadedComment>
</ThreadedComments>
</file>

<file path=xl/threadedComments/threadedComment2.xml><?xml version="1.0" encoding="utf-8"?>
<ThreadedComments xmlns="http://schemas.microsoft.com/office/spreadsheetml/2018/threadedcomments" xmlns:x="http://schemas.openxmlformats.org/spreadsheetml/2006/main">
  <threadedComment ref="A9" dT="2020-09-01T17:44:37.04" personId="{EDF19BA0-D257-4B54-B14B-23F2329EF5EE}" id="{02A7DA39-CA1A-42D0-BCD2-72C8290B9A0F}">
    <text>Significant Life Event: 
•	a substantial improvement that results in a long-term recovery or loss of disability, affecting eligibility determination, 
•	major transitions including developmental milestones (for example, child-adult transition, Major impairments or injury whereby needs change and other primary support programs are better able to meet those changed needs; 
•	prolonged pattern of non-participation in services, 
•	change or clarification of diagnosis that impacts treatment plan and/or eligibility, 
•	significant changes in family dynamics, make-up, support, or functioning; and/or 
•	significant escalation in patterns of behavior that impact placement, activities of daily living or ability to maintain in their current placement or safety in the community.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5"/>
  <sheetViews>
    <sheetView tabSelected="1" zoomScaleNormal="100" workbookViewId="0">
      <pane xSplit="2" ySplit="4" topLeftCell="C5" activePane="bottomRight" state="frozen"/>
      <selection pane="topRight" activeCell="B1" sqref="B1"/>
      <selection pane="bottomLeft" activeCell="A9" sqref="A9"/>
      <selection pane="bottomRight" activeCell="B79" sqref="B79"/>
    </sheetView>
  </sheetViews>
  <sheetFormatPr defaultColWidth="11" defaultRowHeight="16.5" customHeight="1" outlineLevelRow="2" outlineLevelCol="1" x14ac:dyDescent="0.35"/>
  <cols>
    <col min="1" max="1" width="3.6328125" style="72" customWidth="1"/>
    <col min="2" max="2" width="80.1796875" style="21" customWidth="1"/>
    <col min="3" max="5" width="8.453125" style="10" customWidth="1" outlineLevel="1"/>
    <col min="6" max="6" width="9.54296875" style="10" customWidth="1" outlineLevel="1"/>
    <col min="7" max="7" width="10.90625" style="10" customWidth="1" outlineLevel="1"/>
    <col min="8" max="8" width="24.08984375" style="78" customWidth="1"/>
    <col min="9" max="9" width="35.6328125" style="78" customWidth="1"/>
    <col min="10" max="10" width="21.6328125" style="78" customWidth="1"/>
    <col min="11" max="11" width="35.6328125" style="78" customWidth="1"/>
    <col min="12" max="12" width="22.6328125" style="78" customWidth="1"/>
    <col min="13" max="13" width="35.6328125" style="78" customWidth="1"/>
    <col min="14" max="14" width="20.54296875" style="78" customWidth="1"/>
    <col min="15" max="15" width="35.6328125" style="78" customWidth="1"/>
    <col min="16" max="16" width="17.08984375" style="78" customWidth="1"/>
    <col min="17" max="17" width="35.6328125" style="78" customWidth="1"/>
    <col min="18" max="18" width="23.08984375" style="78" customWidth="1"/>
    <col min="19" max="19" width="35.6328125" style="78" customWidth="1"/>
    <col min="20" max="20" width="21.36328125" style="78" customWidth="1"/>
    <col min="21" max="21" width="35.6328125" style="78" customWidth="1"/>
    <col min="22" max="22" width="20.36328125" style="78" customWidth="1"/>
    <col min="23" max="23" width="35.6328125" style="78" customWidth="1"/>
    <col min="24" max="24" width="19.6328125" style="78" customWidth="1"/>
    <col min="25" max="25" width="35.6328125" style="78" customWidth="1"/>
    <col min="26" max="26" width="12.6328125" style="78" customWidth="1"/>
    <col min="27" max="27" width="35.6328125" style="78" customWidth="1"/>
    <col min="28" max="51" width="11" style="4" customWidth="1"/>
    <col min="52" max="16384" width="11" style="4"/>
  </cols>
  <sheetData>
    <row r="1" spans="1:27" s="33" customFormat="1" ht="16.5" customHeight="1" x14ac:dyDescent="0.35">
      <c r="A1" s="59"/>
      <c r="B1" s="60" t="s">
        <v>0</v>
      </c>
      <c r="C1" s="61"/>
      <c r="D1" s="61"/>
      <c r="E1" s="61"/>
      <c r="F1" s="61"/>
      <c r="G1" s="61"/>
      <c r="H1" s="126"/>
      <c r="I1" s="126"/>
      <c r="J1" s="127"/>
      <c r="K1" s="127"/>
      <c r="L1" s="126"/>
      <c r="M1" s="126"/>
      <c r="N1" s="127"/>
      <c r="O1" s="127"/>
      <c r="P1" s="126"/>
      <c r="Q1" s="126"/>
      <c r="R1" s="127"/>
      <c r="S1" s="127"/>
      <c r="T1" s="126"/>
      <c r="U1" s="126"/>
      <c r="V1" s="127"/>
      <c r="W1" s="127"/>
      <c r="X1" s="126"/>
      <c r="Y1" s="126"/>
      <c r="Z1" s="127"/>
      <c r="AA1" s="127"/>
    </row>
    <row r="2" spans="1:27" s="33" customFormat="1" ht="16.25" customHeight="1" x14ac:dyDescent="0.35">
      <c r="A2" s="59"/>
      <c r="B2" s="60" t="s">
        <v>31</v>
      </c>
      <c r="C2" s="61"/>
      <c r="D2" s="61"/>
      <c r="E2" s="61"/>
      <c r="F2" s="61"/>
      <c r="G2" s="61"/>
      <c r="H2" s="126"/>
      <c r="I2" s="126"/>
      <c r="J2" s="127"/>
      <c r="K2" s="127"/>
      <c r="L2" s="126"/>
      <c r="M2" s="126"/>
      <c r="N2" s="127"/>
      <c r="O2" s="127"/>
      <c r="P2" s="126"/>
      <c r="Q2" s="126"/>
      <c r="R2" s="127"/>
      <c r="S2" s="127"/>
      <c r="T2" s="126"/>
      <c r="U2" s="126"/>
      <c r="V2" s="127"/>
      <c r="W2" s="127"/>
      <c r="X2" s="126"/>
      <c r="Y2" s="126"/>
      <c r="Z2" s="127"/>
      <c r="AA2" s="127"/>
    </row>
    <row r="3" spans="1:27" s="33" customFormat="1" ht="16.5" customHeight="1" x14ac:dyDescent="0.35">
      <c r="A3" s="59"/>
      <c r="B3" s="89" t="s">
        <v>41</v>
      </c>
      <c r="C3" s="61"/>
      <c r="D3" s="61"/>
      <c r="E3" s="61"/>
      <c r="F3" s="61"/>
      <c r="G3" s="61"/>
      <c r="H3" s="126">
        <v>1</v>
      </c>
      <c r="I3" s="126"/>
      <c r="J3" s="127">
        <v>2</v>
      </c>
      <c r="K3" s="127"/>
      <c r="L3" s="126">
        <v>3</v>
      </c>
      <c r="M3" s="126"/>
      <c r="N3" s="127">
        <v>4</v>
      </c>
      <c r="O3" s="127"/>
      <c r="P3" s="126">
        <v>5</v>
      </c>
      <c r="Q3" s="126"/>
      <c r="R3" s="127">
        <v>6</v>
      </c>
      <c r="S3" s="127"/>
      <c r="T3" s="126">
        <v>7</v>
      </c>
      <c r="U3" s="126"/>
      <c r="V3" s="127">
        <v>8</v>
      </c>
      <c r="W3" s="127"/>
      <c r="X3" s="126">
        <v>9</v>
      </c>
      <c r="Y3" s="126"/>
      <c r="Z3" s="127">
        <v>10</v>
      </c>
      <c r="AA3" s="127"/>
    </row>
    <row r="4" spans="1:27" s="33" customFormat="1" ht="60.75" customHeight="1" x14ac:dyDescent="0.5">
      <c r="A4" s="59"/>
      <c r="B4" s="62" t="s">
        <v>382</v>
      </c>
      <c r="C4" s="5" t="s">
        <v>42</v>
      </c>
      <c r="D4" s="6" t="s">
        <v>43</v>
      </c>
      <c r="E4" s="7" t="s">
        <v>44</v>
      </c>
      <c r="F4" s="8" t="s">
        <v>45</v>
      </c>
      <c r="G4" s="9" t="s">
        <v>46</v>
      </c>
      <c r="H4" s="63" t="s">
        <v>60</v>
      </c>
      <c r="I4" s="85" t="s">
        <v>61</v>
      </c>
      <c r="J4" s="64" t="s">
        <v>60</v>
      </c>
      <c r="K4" s="88" t="s">
        <v>61</v>
      </c>
      <c r="L4" s="63" t="s">
        <v>60</v>
      </c>
      <c r="M4" s="85" t="s">
        <v>61</v>
      </c>
      <c r="N4" s="64" t="s">
        <v>60</v>
      </c>
      <c r="O4" s="88" t="s">
        <v>61</v>
      </c>
      <c r="P4" s="63" t="s">
        <v>60</v>
      </c>
      <c r="Q4" s="85" t="s">
        <v>61</v>
      </c>
      <c r="R4" s="64" t="s">
        <v>60</v>
      </c>
      <c r="S4" s="88" t="s">
        <v>61</v>
      </c>
      <c r="T4" s="63" t="s">
        <v>60</v>
      </c>
      <c r="U4" s="85" t="s">
        <v>61</v>
      </c>
      <c r="V4" s="64" t="s">
        <v>60</v>
      </c>
      <c r="W4" s="88" t="s">
        <v>61</v>
      </c>
      <c r="X4" s="63" t="s">
        <v>60</v>
      </c>
      <c r="Y4" s="85" t="s">
        <v>61</v>
      </c>
      <c r="Z4" s="64" t="s">
        <v>60</v>
      </c>
      <c r="AA4" s="88" t="s">
        <v>61</v>
      </c>
    </row>
    <row r="5" spans="1:27" s="33" customFormat="1" ht="19.5" customHeight="1" outlineLevel="1" x14ac:dyDescent="0.35">
      <c r="A5" s="59"/>
      <c r="B5" s="90" t="s">
        <v>47</v>
      </c>
      <c r="C5" s="65" t="e">
        <f>(SUM(C6+C33+C50+C57+C65+C70))/6</f>
        <v>#DIV/0!</v>
      </c>
      <c r="D5" s="65" t="e">
        <f>(SUM(D6+D33+D50+D57+D65+D70))/6</f>
        <v>#DIV/0!</v>
      </c>
      <c r="E5" s="65" t="e">
        <f>(SUM(E6+E33+E50+E57+E65+E70))/6</f>
        <v>#DIV/0!</v>
      </c>
      <c r="F5" s="65" t="e">
        <f>(SUM(F6+F33+F50+F57+F65+F70))/6</f>
        <v>#DIV/0!</v>
      </c>
      <c r="G5" s="65" t="e">
        <f>(SUM(G6+G33+G50+G57+G65+G70))/6</f>
        <v>#DIV/0!</v>
      </c>
      <c r="H5" s="128"/>
      <c r="I5" s="129"/>
      <c r="J5" s="129"/>
      <c r="K5" s="129"/>
      <c r="L5" s="129"/>
      <c r="M5" s="129"/>
      <c r="N5" s="129"/>
      <c r="O5" s="129"/>
      <c r="P5" s="129"/>
      <c r="Q5" s="129"/>
      <c r="R5" s="129"/>
      <c r="S5" s="129"/>
      <c r="T5" s="129"/>
      <c r="U5" s="129"/>
      <c r="V5" s="129"/>
      <c r="W5" s="129"/>
      <c r="X5" s="129"/>
      <c r="Y5" s="129"/>
      <c r="Z5" s="129"/>
      <c r="AA5" s="130"/>
    </row>
    <row r="6" spans="1:27" s="33" customFormat="1" ht="19.5" customHeight="1" outlineLevel="1" x14ac:dyDescent="0.35">
      <c r="A6" s="66"/>
      <c r="B6" s="67" t="s">
        <v>384</v>
      </c>
      <c r="C6" s="68" t="e">
        <f>AVERAGE(C9:C26)</f>
        <v>#DIV/0!</v>
      </c>
      <c r="D6" s="68">
        <f>AVERAGE(D9:D26)</f>
        <v>0</v>
      </c>
      <c r="E6" s="68">
        <f>AVERAGE(E9:E26)</f>
        <v>0</v>
      </c>
      <c r="F6" s="68">
        <f>AVERAGE(F9:F26)</f>
        <v>0</v>
      </c>
      <c r="G6" s="68">
        <f>AVERAGE(G9:G26)</f>
        <v>0</v>
      </c>
      <c r="H6" s="123" t="s">
        <v>91</v>
      </c>
      <c r="I6" s="123"/>
      <c r="J6" s="123"/>
      <c r="K6" s="123"/>
      <c r="L6" s="123"/>
      <c r="M6" s="123"/>
      <c r="N6" s="123"/>
      <c r="O6" s="123"/>
      <c r="P6" s="123"/>
      <c r="Q6" s="123"/>
      <c r="R6" s="123"/>
      <c r="S6" s="123"/>
      <c r="T6" s="123"/>
      <c r="U6" s="123"/>
      <c r="V6" s="123"/>
      <c r="W6" s="123"/>
      <c r="X6" s="123"/>
      <c r="Y6" s="123"/>
      <c r="Z6" s="123"/>
      <c r="AA6" s="123"/>
    </row>
    <row r="7" spans="1:27" s="33" customFormat="1" ht="14.5" outlineLevel="1" x14ac:dyDescent="0.35">
      <c r="A7" s="66">
        <v>1</v>
      </c>
      <c r="B7" s="91" t="s">
        <v>385</v>
      </c>
      <c r="C7" s="121" t="s">
        <v>285</v>
      </c>
      <c r="D7" s="121"/>
      <c r="E7" s="121"/>
      <c r="F7" s="121"/>
      <c r="G7" s="121"/>
      <c r="H7" s="32"/>
      <c r="I7" s="95" t="s">
        <v>389</v>
      </c>
      <c r="J7" s="32"/>
      <c r="K7" s="95" t="s">
        <v>389</v>
      </c>
      <c r="L7" s="32"/>
      <c r="M7" s="95" t="s">
        <v>389</v>
      </c>
      <c r="N7" s="32"/>
      <c r="O7" s="95" t="s">
        <v>389</v>
      </c>
      <c r="P7" s="32"/>
      <c r="Q7" s="95" t="s">
        <v>389</v>
      </c>
      <c r="R7" s="32"/>
      <c r="S7" s="95" t="s">
        <v>389</v>
      </c>
      <c r="T7" s="32"/>
      <c r="U7" s="95" t="s">
        <v>389</v>
      </c>
      <c r="V7" s="32"/>
      <c r="W7" s="95" t="s">
        <v>389</v>
      </c>
      <c r="X7" s="32"/>
      <c r="Y7" s="95" t="s">
        <v>389</v>
      </c>
      <c r="Z7" s="32"/>
      <c r="AA7" s="95" t="s">
        <v>389</v>
      </c>
    </row>
    <row r="8" spans="1:27" s="33" customFormat="1" ht="14.5" customHeight="1" outlineLevel="1" x14ac:dyDescent="0.35">
      <c r="A8" s="66">
        <v>2</v>
      </c>
      <c r="B8" s="91" t="s">
        <v>387</v>
      </c>
      <c r="C8" s="121" t="s">
        <v>353</v>
      </c>
      <c r="D8" s="121"/>
      <c r="E8" s="121"/>
      <c r="F8" s="121"/>
      <c r="G8" s="121"/>
      <c r="H8" s="32"/>
      <c r="I8" s="95" t="s">
        <v>389</v>
      </c>
      <c r="J8" s="32"/>
      <c r="K8" s="95" t="s">
        <v>389</v>
      </c>
      <c r="L8" s="32"/>
      <c r="M8" s="95" t="s">
        <v>389</v>
      </c>
      <c r="N8" s="32"/>
      <c r="O8" s="95" t="s">
        <v>389</v>
      </c>
      <c r="P8" s="32"/>
      <c r="Q8" s="95" t="s">
        <v>389</v>
      </c>
      <c r="R8" s="32"/>
      <c r="S8" s="95" t="s">
        <v>389</v>
      </c>
      <c r="T8" s="32"/>
      <c r="U8" s="95" t="s">
        <v>389</v>
      </c>
      <c r="V8" s="32"/>
      <c r="W8" s="95" t="s">
        <v>389</v>
      </c>
      <c r="X8" s="32"/>
      <c r="Y8" s="95" t="s">
        <v>389</v>
      </c>
      <c r="Z8" s="32"/>
      <c r="AA8" s="95" t="s">
        <v>389</v>
      </c>
    </row>
    <row r="9" spans="1:27" s="33" customFormat="1" ht="29" outlineLevel="1" x14ac:dyDescent="0.35">
      <c r="A9" s="66">
        <v>3</v>
      </c>
      <c r="B9" s="69" t="s">
        <v>262</v>
      </c>
      <c r="C9" s="70" t="e">
        <f>SUM(H9:AZ9)/(COUNT(H9:AZ9)*2)</f>
        <v>#DIV/0!</v>
      </c>
      <c r="D9" s="70">
        <f>(COUNTIF(H9:AZ9,2))/COUNTA(H9:AZ9)</f>
        <v>0</v>
      </c>
      <c r="E9" s="70">
        <f>(COUNTIF(H9:AZ9,1))/COUNTA(H9:AZ9)</f>
        <v>0</v>
      </c>
      <c r="F9" s="70">
        <f>(COUNTIF(H9:AZ9,0))/COUNTA(H9:AZ9)</f>
        <v>0</v>
      </c>
      <c r="G9" s="70">
        <f>(COUNTIF(H9:AZ9,"n/a"))/COUNTA(H9:AZ9)</f>
        <v>0</v>
      </c>
      <c r="H9" s="10"/>
      <c r="I9" s="95" t="s">
        <v>389</v>
      </c>
      <c r="J9" s="10"/>
      <c r="K9" s="95" t="s">
        <v>389</v>
      </c>
      <c r="L9" s="10"/>
      <c r="M9" s="95" t="s">
        <v>389</v>
      </c>
      <c r="N9" s="10"/>
      <c r="O9" s="95" t="s">
        <v>389</v>
      </c>
      <c r="P9" s="11"/>
      <c r="Q9" s="95" t="s">
        <v>389</v>
      </c>
      <c r="R9" s="10"/>
      <c r="S9" s="95" t="s">
        <v>389</v>
      </c>
      <c r="T9" s="10"/>
      <c r="U9" s="95" t="s">
        <v>389</v>
      </c>
      <c r="V9" s="10"/>
      <c r="W9" s="95" t="s">
        <v>389</v>
      </c>
      <c r="X9" s="10"/>
      <c r="Y9" s="95" t="s">
        <v>389</v>
      </c>
      <c r="Z9" s="10"/>
      <c r="AA9" s="95" t="s">
        <v>389</v>
      </c>
    </row>
    <row r="10" spans="1:27" s="33" customFormat="1" ht="14.5" outlineLevel="1" x14ac:dyDescent="0.35">
      <c r="A10" s="66">
        <v>4</v>
      </c>
      <c r="B10" s="31" t="s">
        <v>218</v>
      </c>
      <c r="C10" s="70" t="e">
        <f>SUM(H10:AZ10)/(COUNT(H10:AZ10)*2)</f>
        <v>#DIV/0!</v>
      </c>
      <c r="D10" s="70">
        <f>(COUNTIF(H10:AZ10,2))/COUNTA(H10:AZ10)</f>
        <v>0</v>
      </c>
      <c r="E10" s="70">
        <f>(COUNTIF(H10:AZ10,1))/COUNTA(H10:AZ10)</f>
        <v>0</v>
      </c>
      <c r="F10" s="70">
        <f>(COUNTIF(H10:AZ10,0))/COUNTA(H10:AZ10)</f>
        <v>0</v>
      </c>
      <c r="G10" s="70">
        <f>(COUNTIF(H10:AZ10,"n/a"))/COUNTA(H10:AZ10)</f>
        <v>0</v>
      </c>
      <c r="H10" s="10"/>
      <c r="I10" s="95" t="s">
        <v>389</v>
      </c>
      <c r="J10" s="10"/>
      <c r="K10" s="95" t="s">
        <v>389</v>
      </c>
      <c r="L10" s="10"/>
      <c r="M10" s="95" t="s">
        <v>389</v>
      </c>
      <c r="N10" s="10"/>
      <c r="O10" s="95" t="s">
        <v>389</v>
      </c>
      <c r="P10" s="11"/>
      <c r="Q10" s="95" t="s">
        <v>389</v>
      </c>
      <c r="R10" s="10"/>
      <c r="S10" s="95" t="s">
        <v>389</v>
      </c>
      <c r="T10" s="10"/>
      <c r="U10" s="95" t="s">
        <v>389</v>
      </c>
      <c r="V10" s="10"/>
      <c r="W10" s="95" t="s">
        <v>389</v>
      </c>
      <c r="X10" s="10"/>
      <c r="Y10" s="95" t="s">
        <v>389</v>
      </c>
      <c r="Z10" s="10"/>
      <c r="AA10" s="95" t="s">
        <v>389</v>
      </c>
    </row>
    <row r="11" spans="1:27" s="33" customFormat="1" ht="29" outlineLevel="1" x14ac:dyDescent="0.35">
      <c r="A11" s="66">
        <v>5</v>
      </c>
      <c r="B11" s="69" t="s">
        <v>261</v>
      </c>
      <c r="C11" s="70" t="e">
        <f>SUM(H11:AZ11)/(COUNT(H11:AZ11)*2)</f>
        <v>#DIV/0!</v>
      </c>
      <c r="D11" s="70">
        <f>(COUNTIF(H11:AZ11,2))/COUNTA(H11:AZ11)</f>
        <v>0</v>
      </c>
      <c r="E11" s="70">
        <f>(COUNTIF(H11:AZ11,1))/COUNTA(H11:AZ11)</f>
        <v>0</v>
      </c>
      <c r="F11" s="70">
        <f>(COUNTIF(H11:AZ11,0))/COUNTA(H11:AZ11)</f>
        <v>0</v>
      </c>
      <c r="G11" s="70">
        <f>(COUNTIF(H11:AZ11,"n/a"))/COUNTA(H11:AZ11)</f>
        <v>0</v>
      </c>
      <c r="H11" s="10"/>
      <c r="I11" s="95" t="s">
        <v>389</v>
      </c>
      <c r="J11" s="10"/>
      <c r="K11" s="95" t="s">
        <v>389</v>
      </c>
      <c r="L11" s="10"/>
      <c r="M11" s="95" t="s">
        <v>389</v>
      </c>
      <c r="N11" s="10"/>
      <c r="O11" s="95" t="s">
        <v>389</v>
      </c>
      <c r="P11" s="11"/>
      <c r="Q11" s="95" t="s">
        <v>389</v>
      </c>
      <c r="R11" s="10"/>
      <c r="S11" s="95" t="s">
        <v>389</v>
      </c>
      <c r="T11" s="10"/>
      <c r="U11" s="95" t="s">
        <v>389</v>
      </c>
      <c r="V11" s="10"/>
      <c r="W11" s="95" t="s">
        <v>389</v>
      </c>
      <c r="X11" s="10"/>
      <c r="Y11" s="95" t="s">
        <v>389</v>
      </c>
      <c r="Z11" s="10"/>
      <c r="AA11" s="95" t="s">
        <v>389</v>
      </c>
    </row>
    <row r="12" spans="1:27" s="33" customFormat="1" ht="19" customHeight="1" outlineLevel="1" x14ac:dyDescent="0.35">
      <c r="A12" s="66">
        <v>6</v>
      </c>
      <c r="B12" s="31" t="s">
        <v>386</v>
      </c>
      <c r="C12" s="70" t="e">
        <f>SUM(H12:AZ12)/(COUNT(H12:AZ12)*2)</f>
        <v>#DIV/0!</v>
      </c>
      <c r="D12" s="70">
        <f>(COUNTIF(H12:AZ12,2))/COUNTA(H12:AZ12)</f>
        <v>0</v>
      </c>
      <c r="E12" s="70">
        <f>(COUNTIF(H12:AZ12,1))/COUNTA(H12:AZ12)</f>
        <v>0</v>
      </c>
      <c r="F12" s="70">
        <f>(COUNTIF(H12:AZ12,0))/COUNTA(H12:AZ12)</f>
        <v>0</v>
      </c>
      <c r="G12" s="70">
        <f>(COUNTIF(H12:AZ12,"n/a"))/COUNTA(H12:AZ12)</f>
        <v>0</v>
      </c>
      <c r="H12" s="10"/>
      <c r="I12" s="95" t="s">
        <v>389</v>
      </c>
      <c r="J12" s="10"/>
      <c r="K12" s="95" t="s">
        <v>389</v>
      </c>
      <c r="L12" s="10"/>
      <c r="M12" s="95" t="s">
        <v>389</v>
      </c>
      <c r="N12" s="10"/>
      <c r="O12" s="95" t="s">
        <v>389</v>
      </c>
      <c r="P12" s="11"/>
      <c r="Q12" s="95" t="s">
        <v>389</v>
      </c>
      <c r="R12" s="10"/>
      <c r="S12" s="95" t="s">
        <v>389</v>
      </c>
      <c r="T12" s="10"/>
      <c r="U12" s="95" t="s">
        <v>389</v>
      </c>
      <c r="V12" s="10"/>
      <c r="W12" s="95" t="s">
        <v>389</v>
      </c>
      <c r="X12" s="10"/>
      <c r="Y12" s="95" t="s">
        <v>389</v>
      </c>
      <c r="Z12" s="10"/>
      <c r="AA12" s="95" t="s">
        <v>389</v>
      </c>
    </row>
    <row r="13" spans="1:27" s="33" customFormat="1" ht="14.5" outlineLevel="1" x14ac:dyDescent="0.35">
      <c r="A13" s="66">
        <v>7</v>
      </c>
      <c r="B13" s="31" t="s">
        <v>378</v>
      </c>
      <c r="C13" s="137" t="s">
        <v>280</v>
      </c>
      <c r="D13" s="138"/>
      <c r="E13" s="138"/>
      <c r="F13" s="138"/>
      <c r="G13" s="139"/>
      <c r="H13" s="32"/>
      <c r="I13" s="95" t="s">
        <v>389</v>
      </c>
      <c r="J13" s="10"/>
      <c r="K13" s="95" t="s">
        <v>389</v>
      </c>
      <c r="L13" s="10"/>
      <c r="M13" s="95" t="s">
        <v>389</v>
      </c>
      <c r="N13" s="10"/>
      <c r="O13" s="95" t="s">
        <v>389</v>
      </c>
      <c r="P13" s="11"/>
      <c r="Q13" s="95" t="s">
        <v>389</v>
      </c>
      <c r="R13" s="10"/>
      <c r="S13" s="95" t="s">
        <v>389</v>
      </c>
      <c r="T13" s="10"/>
      <c r="U13" s="95" t="s">
        <v>389</v>
      </c>
      <c r="V13" s="10"/>
      <c r="W13" s="95" t="s">
        <v>389</v>
      </c>
      <c r="X13" s="10"/>
      <c r="Y13" s="95" t="s">
        <v>389</v>
      </c>
      <c r="Z13" s="10"/>
      <c r="AA13" s="95" t="s">
        <v>389</v>
      </c>
    </row>
    <row r="14" spans="1:27" s="33" customFormat="1" ht="14.5" outlineLevel="1" x14ac:dyDescent="0.35">
      <c r="A14" s="66">
        <v>8</v>
      </c>
      <c r="B14" s="31" t="s">
        <v>379</v>
      </c>
      <c r="C14" s="137" t="s">
        <v>281</v>
      </c>
      <c r="D14" s="138"/>
      <c r="E14" s="138"/>
      <c r="F14" s="138"/>
      <c r="G14" s="139"/>
      <c r="H14" s="32"/>
      <c r="I14" s="95" t="s">
        <v>389</v>
      </c>
      <c r="J14" s="10"/>
      <c r="K14" s="95" t="s">
        <v>389</v>
      </c>
      <c r="L14" s="10"/>
      <c r="M14" s="95" t="s">
        <v>389</v>
      </c>
      <c r="N14" s="10"/>
      <c r="O14" s="95" t="s">
        <v>389</v>
      </c>
      <c r="P14" s="11"/>
      <c r="Q14" s="95" t="s">
        <v>389</v>
      </c>
      <c r="R14" s="10"/>
      <c r="S14" s="95" t="s">
        <v>389</v>
      </c>
      <c r="T14" s="10"/>
      <c r="U14" s="95" t="s">
        <v>389</v>
      </c>
      <c r="V14" s="10"/>
      <c r="W14" s="95" t="s">
        <v>389</v>
      </c>
      <c r="X14" s="10"/>
      <c r="Y14" s="95" t="s">
        <v>389</v>
      </c>
      <c r="Z14" s="10"/>
      <c r="AA14" s="95" t="s">
        <v>389</v>
      </c>
    </row>
    <row r="15" spans="1:27" s="33" customFormat="1" ht="29" outlineLevel="1" x14ac:dyDescent="0.35">
      <c r="A15" s="66">
        <v>9</v>
      </c>
      <c r="B15" s="31" t="s">
        <v>302</v>
      </c>
      <c r="C15" s="70" t="e">
        <f>SUM(H15:AZ15)/(COUNT(H15:AZ15)*2)</f>
        <v>#DIV/0!</v>
      </c>
      <c r="D15" s="70">
        <f>(COUNTIF(H15:AZ15,2))/COUNTA(H15:AZ15)</f>
        <v>0</v>
      </c>
      <c r="E15" s="70">
        <f>(COUNTIF(H15:AZ15,1))/COUNTA(H15:AZ15)</f>
        <v>0</v>
      </c>
      <c r="F15" s="70">
        <f>(COUNTIF(H15:AZ15,0))/COUNTA(H15:AZ15)</f>
        <v>0</v>
      </c>
      <c r="G15" s="70">
        <f>(COUNTIF(H15:AZ15,"n/a"))/COUNTA(H15:AZ15)</f>
        <v>0</v>
      </c>
      <c r="H15" s="10"/>
      <c r="I15" s="95" t="s">
        <v>389</v>
      </c>
      <c r="J15" s="10"/>
      <c r="K15" s="95" t="s">
        <v>389</v>
      </c>
      <c r="L15" s="10"/>
      <c r="M15" s="95" t="s">
        <v>389</v>
      </c>
      <c r="N15" s="10"/>
      <c r="O15" s="95" t="s">
        <v>389</v>
      </c>
      <c r="P15" s="11"/>
      <c r="Q15" s="95" t="s">
        <v>389</v>
      </c>
      <c r="R15" s="10"/>
      <c r="S15" s="95" t="s">
        <v>389</v>
      </c>
      <c r="T15" s="10"/>
      <c r="U15" s="95" t="s">
        <v>389</v>
      </c>
      <c r="V15" s="10"/>
      <c r="W15" s="95" t="s">
        <v>389</v>
      </c>
      <c r="X15" s="10"/>
      <c r="Y15" s="95" t="s">
        <v>389</v>
      </c>
      <c r="Z15" s="10"/>
      <c r="AA15" s="95" t="s">
        <v>389</v>
      </c>
    </row>
    <row r="16" spans="1:27" s="33" customFormat="1" ht="29" customHeight="1" outlineLevel="1" x14ac:dyDescent="0.35">
      <c r="A16" s="66">
        <v>10</v>
      </c>
      <c r="B16" s="31" t="s">
        <v>371</v>
      </c>
      <c r="C16" s="121" t="s">
        <v>279</v>
      </c>
      <c r="D16" s="121"/>
      <c r="E16" s="121"/>
      <c r="F16" s="121"/>
      <c r="G16" s="121"/>
      <c r="H16" s="10"/>
      <c r="I16" s="95" t="s">
        <v>389</v>
      </c>
      <c r="J16" s="10"/>
      <c r="K16" s="95" t="s">
        <v>389</v>
      </c>
      <c r="L16" s="10"/>
      <c r="M16" s="95" t="s">
        <v>389</v>
      </c>
      <c r="N16" s="10"/>
      <c r="O16" s="95" t="s">
        <v>389</v>
      </c>
      <c r="P16" s="11"/>
      <c r="Q16" s="95" t="s">
        <v>389</v>
      </c>
      <c r="R16" s="10"/>
      <c r="S16" s="95" t="s">
        <v>389</v>
      </c>
      <c r="T16" s="10"/>
      <c r="U16" s="95" t="s">
        <v>389</v>
      </c>
      <c r="V16" s="10"/>
      <c r="W16" s="95" t="s">
        <v>389</v>
      </c>
      <c r="X16" s="10"/>
      <c r="Y16" s="95" t="s">
        <v>389</v>
      </c>
      <c r="Z16" s="10"/>
      <c r="AA16" s="95" t="s">
        <v>389</v>
      </c>
    </row>
    <row r="17" spans="1:27" s="33" customFormat="1" ht="29" customHeight="1" outlineLevel="1" x14ac:dyDescent="0.35">
      <c r="A17" s="66">
        <v>11</v>
      </c>
      <c r="B17" s="31" t="s">
        <v>370</v>
      </c>
      <c r="C17" s="121" t="s">
        <v>281</v>
      </c>
      <c r="D17" s="121"/>
      <c r="E17" s="121"/>
      <c r="F17" s="121"/>
      <c r="G17" s="121"/>
      <c r="H17" s="32"/>
      <c r="I17" s="95" t="s">
        <v>389</v>
      </c>
      <c r="J17" s="32"/>
      <c r="K17" s="95" t="s">
        <v>389</v>
      </c>
      <c r="L17" s="32"/>
      <c r="M17" s="95" t="s">
        <v>389</v>
      </c>
      <c r="N17" s="32"/>
      <c r="O17" s="95" t="s">
        <v>389</v>
      </c>
      <c r="P17" s="32"/>
      <c r="Q17" s="95" t="s">
        <v>389</v>
      </c>
      <c r="R17" s="32"/>
      <c r="S17" s="95" t="s">
        <v>389</v>
      </c>
      <c r="T17" s="32"/>
      <c r="U17" s="95" t="s">
        <v>389</v>
      </c>
      <c r="V17" s="32"/>
      <c r="W17" s="95" t="s">
        <v>389</v>
      </c>
      <c r="X17" s="32"/>
      <c r="Y17" s="95" t="s">
        <v>389</v>
      </c>
      <c r="Z17" s="32"/>
      <c r="AA17" s="95" t="s">
        <v>389</v>
      </c>
    </row>
    <row r="18" spans="1:27" s="33" customFormat="1" ht="58.5" customHeight="1" outlineLevel="1" x14ac:dyDescent="0.35">
      <c r="A18" s="66">
        <v>12</v>
      </c>
      <c r="B18" s="31" t="s">
        <v>263</v>
      </c>
      <c r="C18" s="70" t="e">
        <f>SUM(H18:AZ18)/(COUNT(H18:AZ18)*2)</f>
        <v>#DIV/0!</v>
      </c>
      <c r="D18" s="70">
        <f>(COUNTIF(H18:AZ18,2))/COUNTA(H18:AZ18)</f>
        <v>0</v>
      </c>
      <c r="E18" s="70">
        <f>(COUNTIF(H18:AZ18,1))/COUNTA(H18:AZ18)</f>
        <v>0</v>
      </c>
      <c r="F18" s="70">
        <f>(COUNTIF(H18:AZ18,0))/COUNTA(H18:AZ18)</f>
        <v>0</v>
      </c>
      <c r="G18" s="70">
        <f>(COUNTIF(H18:AZ18,"n/a"))/COUNTA(H18:AZ18)</f>
        <v>0</v>
      </c>
      <c r="H18" s="10"/>
      <c r="I18" s="95" t="s">
        <v>389</v>
      </c>
      <c r="J18" s="10"/>
      <c r="K18" s="95" t="s">
        <v>389</v>
      </c>
      <c r="L18" s="10"/>
      <c r="M18" s="95" t="s">
        <v>389</v>
      </c>
      <c r="N18" s="10"/>
      <c r="O18" s="95" t="s">
        <v>389</v>
      </c>
      <c r="P18" s="11"/>
      <c r="Q18" s="95" t="s">
        <v>389</v>
      </c>
      <c r="R18" s="10"/>
      <c r="S18" s="95" t="s">
        <v>389</v>
      </c>
      <c r="T18" s="10"/>
      <c r="U18" s="95" t="s">
        <v>389</v>
      </c>
      <c r="V18" s="10"/>
      <c r="W18" s="95" t="s">
        <v>389</v>
      </c>
      <c r="X18" s="10"/>
      <c r="Y18" s="95" t="s">
        <v>389</v>
      </c>
      <c r="Z18" s="10"/>
      <c r="AA18" s="95" t="s">
        <v>389</v>
      </c>
    </row>
    <row r="19" spans="1:27" s="33" customFormat="1" ht="14.5" outlineLevel="1" x14ac:dyDescent="0.35">
      <c r="A19" s="66">
        <v>13</v>
      </c>
      <c r="B19" s="91" t="s">
        <v>235</v>
      </c>
      <c r="C19" s="70" t="e">
        <f>SUM(H19:AZ19)/(COUNT(H19:AZ19)*2)</f>
        <v>#DIV/0!</v>
      </c>
      <c r="D19" s="70">
        <f>(COUNTIF(H19:AZ19,2))/COUNTA(H19:AZ19)</f>
        <v>0</v>
      </c>
      <c r="E19" s="70">
        <f>(COUNTIF(H19:AZ19,1))/COUNTA(H19:AZ19)</f>
        <v>0</v>
      </c>
      <c r="F19" s="70">
        <f>(COUNTIF(H19:AZ19,0))/COUNTA(H19:AZ19)</f>
        <v>0</v>
      </c>
      <c r="G19" s="70">
        <f>(COUNTIF(H19:AZ19,"n/a"))/COUNTA(H19:AZ19)</f>
        <v>0</v>
      </c>
      <c r="H19" s="10"/>
      <c r="I19" s="95" t="s">
        <v>389</v>
      </c>
      <c r="J19" s="10"/>
      <c r="K19" s="95" t="s">
        <v>389</v>
      </c>
      <c r="L19" s="10"/>
      <c r="M19" s="95" t="s">
        <v>389</v>
      </c>
      <c r="N19" s="10"/>
      <c r="O19" s="95" t="s">
        <v>389</v>
      </c>
      <c r="P19" s="10"/>
      <c r="Q19" s="95" t="s">
        <v>389</v>
      </c>
      <c r="R19" s="10"/>
      <c r="S19" s="95" t="s">
        <v>389</v>
      </c>
      <c r="T19" s="10"/>
      <c r="U19" s="95" t="s">
        <v>389</v>
      </c>
      <c r="V19" s="10"/>
      <c r="W19" s="95" t="s">
        <v>389</v>
      </c>
      <c r="X19" s="10"/>
      <c r="Y19" s="95" t="s">
        <v>389</v>
      </c>
      <c r="Z19" s="10"/>
      <c r="AA19" s="95" t="s">
        <v>389</v>
      </c>
    </row>
    <row r="20" spans="1:27" s="33" customFormat="1" ht="14.5" outlineLevel="1" x14ac:dyDescent="0.35">
      <c r="A20" s="66">
        <v>14</v>
      </c>
      <c r="B20" s="31" t="s">
        <v>381</v>
      </c>
      <c r="C20" s="121" t="s">
        <v>286</v>
      </c>
      <c r="D20" s="121"/>
      <c r="E20" s="121"/>
      <c r="F20" s="121"/>
      <c r="G20" s="121"/>
      <c r="H20" s="94"/>
      <c r="I20" s="96" t="s">
        <v>389</v>
      </c>
      <c r="J20" s="79"/>
      <c r="K20" s="96" t="s">
        <v>389</v>
      </c>
      <c r="L20" s="79"/>
      <c r="M20" s="96" t="s">
        <v>389</v>
      </c>
      <c r="N20" s="79"/>
      <c r="O20" s="96" t="s">
        <v>389</v>
      </c>
      <c r="P20" s="79"/>
      <c r="Q20" s="96" t="s">
        <v>389</v>
      </c>
      <c r="R20" s="79"/>
      <c r="S20" s="96" t="s">
        <v>389</v>
      </c>
      <c r="T20" s="79"/>
      <c r="U20" s="96" t="s">
        <v>389</v>
      </c>
      <c r="V20" s="79"/>
      <c r="W20" s="96" t="s">
        <v>389</v>
      </c>
      <c r="X20" s="79"/>
      <c r="Y20" s="96" t="s">
        <v>389</v>
      </c>
      <c r="Z20" s="79"/>
      <c r="AA20" s="96" t="s">
        <v>389</v>
      </c>
    </row>
    <row r="21" spans="1:27" s="33" customFormat="1" ht="66" customHeight="1" outlineLevel="1" x14ac:dyDescent="0.35">
      <c r="A21" s="66">
        <v>15</v>
      </c>
      <c r="B21" s="31" t="s">
        <v>282</v>
      </c>
      <c r="C21" s="70" t="e">
        <f>SUM(H21:AZ21)/(COUNT(H21:AA21)*2)</f>
        <v>#DIV/0!</v>
      </c>
      <c r="D21" s="70">
        <f>(COUNTIF(H21:AZ21,2))/COUNTA(H21:AZ21)</f>
        <v>0</v>
      </c>
      <c r="E21" s="70">
        <f>(COUNTIF(H21:AZ21,1))/COUNTA(H21:AZ21)</f>
        <v>0</v>
      </c>
      <c r="F21" s="70">
        <f>(COUNTIF(H21:AZ21,0))/COUNTA(H21:AZ21)</f>
        <v>0</v>
      </c>
      <c r="G21" s="70">
        <f>(COUNTIF(H21:AZ21,"n/a"))/COUNTA(H21:AZ21)</f>
        <v>0</v>
      </c>
      <c r="H21" s="10"/>
      <c r="I21" s="95" t="s">
        <v>389</v>
      </c>
      <c r="J21" s="10"/>
      <c r="K21" s="95" t="s">
        <v>389</v>
      </c>
      <c r="L21" s="10"/>
      <c r="M21" s="95" t="s">
        <v>389</v>
      </c>
      <c r="N21" s="10"/>
      <c r="O21" s="95" t="s">
        <v>389</v>
      </c>
      <c r="P21" s="11"/>
      <c r="Q21" s="95" t="s">
        <v>389</v>
      </c>
      <c r="R21" s="10"/>
      <c r="S21" s="95" t="s">
        <v>389</v>
      </c>
      <c r="T21" s="10"/>
      <c r="U21" s="95" t="s">
        <v>389</v>
      </c>
      <c r="V21" s="10"/>
      <c r="W21" s="95" t="s">
        <v>389</v>
      </c>
      <c r="X21" s="10"/>
      <c r="Y21" s="95" t="s">
        <v>389</v>
      </c>
      <c r="Z21" s="10"/>
      <c r="AA21" s="95" t="s">
        <v>389</v>
      </c>
    </row>
    <row r="22" spans="1:27" s="33" customFormat="1" ht="29" customHeight="1" outlineLevel="1" x14ac:dyDescent="0.35">
      <c r="A22" s="66">
        <v>16</v>
      </c>
      <c r="B22" s="31" t="s">
        <v>380</v>
      </c>
      <c r="C22" s="121" t="s">
        <v>283</v>
      </c>
      <c r="D22" s="121"/>
      <c r="E22" s="121"/>
      <c r="F22" s="121"/>
      <c r="G22" s="121"/>
      <c r="H22" s="32"/>
      <c r="I22" s="95" t="s">
        <v>389</v>
      </c>
      <c r="J22" s="32"/>
      <c r="K22" s="95" t="s">
        <v>389</v>
      </c>
      <c r="L22" s="32"/>
      <c r="M22" s="95" t="s">
        <v>389</v>
      </c>
      <c r="N22" s="32"/>
      <c r="O22" s="95" t="s">
        <v>389</v>
      </c>
      <c r="P22" s="32"/>
      <c r="Q22" s="95" t="s">
        <v>389</v>
      </c>
      <c r="R22" s="32"/>
      <c r="S22" s="95" t="s">
        <v>389</v>
      </c>
      <c r="T22" s="32"/>
      <c r="U22" s="95" t="s">
        <v>389</v>
      </c>
      <c r="V22" s="32"/>
      <c r="W22" s="95" t="s">
        <v>389</v>
      </c>
      <c r="X22" s="32"/>
      <c r="Y22" s="95" t="s">
        <v>389</v>
      </c>
      <c r="Z22" s="32"/>
      <c r="AA22" s="95" t="s">
        <v>389</v>
      </c>
    </row>
    <row r="23" spans="1:27" s="33" customFormat="1" ht="29" outlineLevel="1" x14ac:dyDescent="0.35">
      <c r="A23" s="66">
        <v>17</v>
      </c>
      <c r="B23" s="31" t="s">
        <v>265</v>
      </c>
      <c r="C23" s="70" t="e">
        <f>SUM(H23:AZ23)/(COUNT(H23:AZ23)*2)</f>
        <v>#DIV/0!</v>
      </c>
      <c r="D23" s="70">
        <f>(COUNTIF(H23:AZ23,2))/COUNTA(H23:AZ23)</f>
        <v>0</v>
      </c>
      <c r="E23" s="70">
        <f>(COUNTIF(H23:AZ23,1))/COUNTA(H23:AZ23)</f>
        <v>0</v>
      </c>
      <c r="F23" s="70">
        <f>(COUNTIF(H23:AZ23,0))/COUNTA(H23:AZ23)</f>
        <v>0</v>
      </c>
      <c r="G23" s="70">
        <f>(COUNTIF(H23:AZ23,"n/a"))/COUNTA(H23:AZ23)</f>
        <v>0</v>
      </c>
      <c r="H23" s="10"/>
      <c r="I23" s="95" t="s">
        <v>389</v>
      </c>
      <c r="J23" s="10"/>
      <c r="K23" s="95" t="s">
        <v>389</v>
      </c>
      <c r="L23" s="10"/>
      <c r="M23" s="95" t="s">
        <v>389</v>
      </c>
      <c r="N23" s="10"/>
      <c r="O23" s="95" t="s">
        <v>389</v>
      </c>
      <c r="P23" s="11"/>
      <c r="Q23" s="95" t="s">
        <v>389</v>
      </c>
      <c r="R23" s="10"/>
      <c r="S23" s="95" t="s">
        <v>389</v>
      </c>
      <c r="T23" s="10"/>
      <c r="U23" s="95" t="s">
        <v>389</v>
      </c>
      <c r="V23" s="10"/>
      <c r="W23" s="95" t="s">
        <v>389</v>
      </c>
      <c r="X23" s="10"/>
      <c r="Y23" s="95" t="s">
        <v>389</v>
      </c>
      <c r="Z23" s="10"/>
      <c r="AA23" s="95" t="s">
        <v>389</v>
      </c>
    </row>
    <row r="24" spans="1:27" s="33" customFormat="1" ht="14.5" outlineLevel="1" x14ac:dyDescent="0.35">
      <c r="A24" s="66">
        <v>18</v>
      </c>
      <c r="B24" s="31" t="s">
        <v>264</v>
      </c>
      <c r="C24" s="70" t="e">
        <f>SUM(H24:AZ24)/(COUNT(H24:AZ24)*2)</f>
        <v>#DIV/0!</v>
      </c>
      <c r="D24" s="70">
        <f>(COUNTIF(H24:AZ24,2))/COUNTA(H24:AZ24)</f>
        <v>0</v>
      </c>
      <c r="E24" s="70">
        <f>(COUNTIF(H24:AZ24,1))/COUNTA(H24:AZ24)</f>
        <v>0</v>
      </c>
      <c r="F24" s="70">
        <f>(COUNTIF(H24:AZ24,0))/COUNTA(H24:AZ24)</f>
        <v>0</v>
      </c>
      <c r="G24" s="70">
        <f>(COUNTIF(H24:AZ24,"n/a"))/COUNTA(H24:AZ24)</f>
        <v>0</v>
      </c>
      <c r="H24" s="10"/>
      <c r="I24" s="95" t="s">
        <v>389</v>
      </c>
      <c r="J24" s="10"/>
      <c r="K24" s="95" t="s">
        <v>389</v>
      </c>
      <c r="L24" s="10"/>
      <c r="M24" s="95" t="s">
        <v>389</v>
      </c>
      <c r="N24" s="10"/>
      <c r="O24" s="95" t="s">
        <v>389</v>
      </c>
      <c r="P24" s="11"/>
      <c r="Q24" s="95" t="s">
        <v>389</v>
      </c>
      <c r="R24" s="10"/>
      <c r="S24" s="95" t="s">
        <v>389</v>
      </c>
      <c r="T24" s="10"/>
      <c r="U24" s="95" t="s">
        <v>389</v>
      </c>
      <c r="V24" s="10"/>
      <c r="W24" s="95" t="s">
        <v>389</v>
      </c>
      <c r="X24" s="10"/>
      <c r="Y24" s="95" t="s">
        <v>389</v>
      </c>
      <c r="Z24" s="10"/>
      <c r="AA24" s="95" t="s">
        <v>389</v>
      </c>
    </row>
    <row r="25" spans="1:27" s="33" customFormat="1" ht="29" outlineLevel="1" x14ac:dyDescent="0.35">
      <c r="A25" s="66">
        <v>19</v>
      </c>
      <c r="B25" s="31" t="s">
        <v>266</v>
      </c>
      <c r="C25" s="70" t="e">
        <f>SUM(H25:AZ25)/(COUNT(H25:AZ25)*2)</f>
        <v>#DIV/0!</v>
      </c>
      <c r="D25" s="70">
        <f>(COUNTIF(H25:AZ25,2))/COUNTA(H25:AZ25)</f>
        <v>0</v>
      </c>
      <c r="E25" s="70">
        <f>(COUNTIF(H25:AZ25,1))/COUNTA(H25:AZ25)</f>
        <v>0</v>
      </c>
      <c r="F25" s="70">
        <f>(COUNTIF(H25:AZ25,0))/COUNTA(H25:AZ25)</f>
        <v>0</v>
      </c>
      <c r="G25" s="70">
        <f>(COUNTIF(H25:AZ25,"n/a"))/COUNTA(H25:AZ25)</f>
        <v>0</v>
      </c>
      <c r="H25" s="10"/>
      <c r="I25" s="95" t="s">
        <v>389</v>
      </c>
      <c r="J25" s="10"/>
      <c r="K25" s="95" t="s">
        <v>389</v>
      </c>
      <c r="L25" s="10"/>
      <c r="M25" s="95" t="s">
        <v>389</v>
      </c>
      <c r="N25" s="10"/>
      <c r="O25" s="95" t="s">
        <v>389</v>
      </c>
      <c r="P25" s="11"/>
      <c r="Q25" s="95" t="s">
        <v>389</v>
      </c>
      <c r="R25" s="10"/>
      <c r="S25" s="95" t="s">
        <v>389</v>
      </c>
      <c r="T25" s="10"/>
      <c r="U25" s="95" t="s">
        <v>389</v>
      </c>
      <c r="V25" s="10"/>
      <c r="W25" s="95" t="s">
        <v>389</v>
      </c>
      <c r="X25" s="10"/>
      <c r="Y25" s="95" t="s">
        <v>389</v>
      </c>
      <c r="Z25" s="10"/>
      <c r="AA25" s="95" t="s">
        <v>389</v>
      </c>
    </row>
    <row r="26" spans="1:27" s="33" customFormat="1" ht="29" outlineLevel="1" x14ac:dyDescent="0.35">
      <c r="A26" s="66">
        <v>20</v>
      </c>
      <c r="B26" s="31" t="s">
        <v>388</v>
      </c>
      <c r="C26" s="121" t="s">
        <v>284</v>
      </c>
      <c r="D26" s="121"/>
      <c r="E26" s="121"/>
      <c r="F26" s="121"/>
      <c r="G26" s="121"/>
      <c r="H26" s="32"/>
      <c r="I26" s="95" t="s">
        <v>389</v>
      </c>
      <c r="J26" s="32"/>
      <c r="K26" s="95" t="s">
        <v>389</v>
      </c>
      <c r="L26" s="32"/>
      <c r="M26" s="95" t="s">
        <v>389</v>
      </c>
      <c r="N26" s="32"/>
      <c r="O26" s="95" t="s">
        <v>389</v>
      </c>
      <c r="P26" s="32"/>
      <c r="Q26" s="95" t="s">
        <v>389</v>
      </c>
      <c r="R26" s="32"/>
      <c r="S26" s="95" t="s">
        <v>389</v>
      </c>
      <c r="T26" s="32"/>
      <c r="U26" s="95" t="s">
        <v>389</v>
      </c>
      <c r="V26" s="32"/>
      <c r="W26" s="95" t="s">
        <v>389</v>
      </c>
      <c r="X26" s="32"/>
      <c r="Y26" s="95" t="s">
        <v>389</v>
      </c>
      <c r="Z26" s="32"/>
      <c r="AA26" s="95" t="s">
        <v>389</v>
      </c>
    </row>
    <row r="27" spans="1:27" s="33" customFormat="1" ht="15.5" outlineLevel="1" x14ac:dyDescent="0.35">
      <c r="A27" s="108"/>
      <c r="B27" s="114" t="s">
        <v>383</v>
      </c>
      <c r="C27" s="118"/>
      <c r="D27" s="119"/>
      <c r="E27" s="119"/>
      <c r="F27" s="119"/>
      <c r="G27" s="120"/>
      <c r="H27" s="118"/>
      <c r="I27" s="119"/>
      <c r="J27" s="119"/>
      <c r="K27" s="119"/>
      <c r="L27" s="119"/>
      <c r="M27" s="119"/>
      <c r="N27" s="119"/>
      <c r="O27" s="119"/>
      <c r="P27" s="119"/>
      <c r="Q27" s="119"/>
      <c r="R27" s="119"/>
      <c r="S27" s="119"/>
      <c r="T27" s="119"/>
      <c r="U27" s="119"/>
      <c r="V27" s="119"/>
      <c r="W27" s="119"/>
      <c r="X27" s="119"/>
      <c r="Y27" s="119"/>
      <c r="Z27" s="119"/>
      <c r="AA27" s="120"/>
    </row>
    <row r="28" spans="1:27" s="33" customFormat="1" ht="14.5" x14ac:dyDescent="0.35">
      <c r="A28" s="99"/>
      <c r="B28" s="111" t="s">
        <v>173</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3"/>
    </row>
    <row r="29" spans="1:27" s="102" customFormat="1" ht="14.5" outlineLevel="1" x14ac:dyDescent="0.35">
      <c r="A29" s="108">
        <v>1</v>
      </c>
      <c r="B29" s="109" t="s">
        <v>227</v>
      </c>
      <c r="C29" s="136" t="s">
        <v>171</v>
      </c>
      <c r="D29" s="136"/>
      <c r="E29" s="136"/>
      <c r="F29" s="136"/>
      <c r="G29" s="136"/>
      <c r="H29" s="98">
        <f t="shared" ref="H29:AA29" si="0">H7</f>
        <v>0</v>
      </c>
      <c r="I29" s="98" t="str">
        <f t="shared" si="0"/>
        <v/>
      </c>
      <c r="J29" s="98">
        <f t="shared" si="0"/>
        <v>0</v>
      </c>
      <c r="K29" s="98" t="str">
        <f t="shared" si="0"/>
        <v/>
      </c>
      <c r="L29" s="98">
        <f t="shared" si="0"/>
        <v>0</v>
      </c>
      <c r="M29" s="98" t="str">
        <f t="shared" si="0"/>
        <v/>
      </c>
      <c r="N29" s="98">
        <f t="shared" si="0"/>
        <v>0</v>
      </c>
      <c r="O29" s="98" t="str">
        <f t="shared" si="0"/>
        <v/>
      </c>
      <c r="P29" s="98">
        <f t="shared" si="0"/>
        <v>0</v>
      </c>
      <c r="Q29" s="98" t="str">
        <f t="shared" si="0"/>
        <v/>
      </c>
      <c r="R29" s="98">
        <f t="shared" si="0"/>
        <v>0</v>
      </c>
      <c r="S29" s="98" t="str">
        <f t="shared" si="0"/>
        <v/>
      </c>
      <c r="T29" s="98">
        <f t="shared" si="0"/>
        <v>0</v>
      </c>
      <c r="U29" s="98" t="str">
        <f t="shared" si="0"/>
        <v/>
      </c>
      <c r="V29" s="98">
        <f t="shared" si="0"/>
        <v>0</v>
      </c>
      <c r="W29" s="98" t="str">
        <f t="shared" si="0"/>
        <v/>
      </c>
      <c r="X29" s="98">
        <f t="shared" si="0"/>
        <v>0</v>
      </c>
      <c r="Y29" s="98" t="str">
        <f t="shared" si="0"/>
        <v/>
      </c>
      <c r="Z29" s="98">
        <f t="shared" si="0"/>
        <v>0</v>
      </c>
      <c r="AA29" s="98" t="str">
        <f t="shared" si="0"/>
        <v/>
      </c>
    </row>
    <row r="30" spans="1:27" s="102" customFormat="1" ht="14.5" outlineLevel="1" x14ac:dyDescent="0.35">
      <c r="A30" s="104">
        <v>2</v>
      </c>
      <c r="B30" s="100" t="s">
        <v>267</v>
      </c>
      <c r="C30" s="128" t="s">
        <v>224</v>
      </c>
      <c r="D30" s="129"/>
      <c r="E30" s="129"/>
      <c r="F30" s="129"/>
      <c r="G30" s="130"/>
      <c r="H30" s="98">
        <f t="shared" ref="H30:AA30" si="1">H13</f>
        <v>0</v>
      </c>
      <c r="I30" s="98" t="str">
        <f t="shared" si="1"/>
        <v/>
      </c>
      <c r="J30" s="98">
        <f t="shared" si="1"/>
        <v>0</v>
      </c>
      <c r="K30" s="98" t="str">
        <f t="shared" si="1"/>
        <v/>
      </c>
      <c r="L30" s="98">
        <f t="shared" si="1"/>
        <v>0</v>
      </c>
      <c r="M30" s="98" t="str">
        <f t="shared" si="1"/>
        <v/>
      </c>
      <c r="N30" s="98">
        <f t="shared" si="1"/>
        <v>0</v>
      </c>
      <c r="O30" s="98" t="str">
        <f t="shared" si="1"/>
        <v/>
      </c>
      <c r="P30" s="98">
        <f t="shared" si="1"/>
        <v>0</v>
      </c>
      <c r="Q30" s="98" t="str">
        <f t="shared" si="1"/>
        <v/>
      </c>
      <c r="R30" s="98">
        <f t="shared" si="1"/>
        <v>0</v>
      </c>
      <c r="S30" s="98" t="str">
        <f t="shared" si="1"/>
        <v/>
      </c>
      <c r="T30" s="98">
        <f t="shared" si="1"/>
        <v>0</v>
      </c>
      <c r="U30" s="98" t="str">
        <f t="shared" si="1"/>
        <v/>
      </c>
      <c r="V30" s="98">
        <f t="shared" si="1"/>
        <v>0</v>
      </c>
      <c r="W30" s="98" t="str">
        <f t="shared" si="1"/>
        <v/>
      </c>
      <c r="X30" s="98">
        <f t="shared" si="1"/>
        <v>0</v>
      </c>
      <c r="Y30" s="98" t="str">
        <f t="shared" si="1"/>
        <v/>
      </c>
      <c r="Z30" s="98">
        <f t="shared" si="1"/>
        <v>0</v>
      </c>
      <c r="AA30" s="98" t="str">
        <f t="shared" si="1"/>
        <v/>
      </c>
    </row>
    <row r="31" spans="1:27" s="102" customFormat="1" ht="14.5" outlineLevel="1" x14ac:dyDescent="0.35">
      <c r="A31" s="104">
        <v>3</v>
      </c>
      <c r="B31" s="100" t="s">
        <v>268</v>
      </c>
      <c r="C31" s="136" t="s">
        <v>171</v>
      </c>
      <c r="D31" s="136"/>
      <c r="E31" s="136"/>
      <c r="F31" s="136"/>
      <c r="G31" s="136"/>
      <c r="H31" s="98">
        <f t="shared" ref="H31:AA31" si="2">H14</f>
        <v>0</v>
      </c>
      <c r="I31" s="98" t="str">
        <f t="shared" si="2"/>
        <v/>
      </c>
      <c r="J31" s="98">
        <f t="shared" si="2"/>
        <v>0</v>
      </c>
      <c r="K31" s="98" t="str">
        <f t="shared" si="2"/>
        <v/>
      </c>
      <c r="L31" s="98">
        <f t="shared" si="2"/>
        <v>0</v>
      </c>
      <c r="M31" s="98" t="str">
        <f t="shared" si="2"/>
        <v/>
      </c>
      <c r="N31" s="98">
        <f t="shared" si="2"/>
        <v>0</v>
      </c>
      <c r="O31" s="98" t="str">
        <f t="shared" si="2"/>
        <v/>
      </c>
      <c r="P31" s="98">
        <f t="shared" si="2"/>
        <v>0</v>
      </c>
      <c r="Q31" s="98" t="str">
        <f t="shared" si="2"/>
        <v/>
      </c>
      <c r="R31" s="98">
        <f t="shared" si="2"/>
        <v>0</v>
      </c>
      <c r="S31" s="98" t="str">
        <f t="shared" si="2"/>
        <v/>
      </c>
      <c r="T31" s="98">
        <f t="shared" si="2"/>
        <v>0</v>
      </c>
      <c r="U31" s="98" t="str">
        <f t="shared" si="2"/>
        <v/>
      </c>
      <c r="V31" s="98">
        <f t="shared" si="2"/>
        <v>0</v>
      </c>
      <c r="W31" s="98" t="str">
        <f t="shared" si="2"/>
        <v/>
      </c>
      <c r="X31" s="98">
        <f t="shared" si="2"/>
        <v>0</v>
      </c>
      <c r="Y31" s="98" t="str">
        <f t="shared" si="2"/>
        <v/>
      </c>
      <c r="Z31" s="98">
        <f t="shared" si="2"/>
        <v>0</v>
      </c>
      <c r="AA31" s="98" t="str">
        <f t="shared" si="2"/>
        <v/>
      </c>
    </row>
    <row r="32" spans="1:27" s="134" customFormat="1" ht="14.5" outlineLevel="1" x14ac:dyDescent="0.35">
      <c r="A32" s="13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3"/>
    </row>
    <row r="33" spans="1:27" s="103" customFormat="1" ht="14.5" x14ac:dyDescent="0.35">
      <c r="A33" s="104"/>
      <c r="B33" s="105" t="s">
        <v>269</v>
      </c>
      <c r="C33" s="68" t="e">
        <f>AVERAGE(C37:C49)</f>
        <v>#DIV/0!</v>
      </c>
      <c r="D33" s="68" t="e">
        <f>AVERAGE(D37:D49)</f>
        <v>#DIV/0!</v>
      </c>
      <c r="E33" s="68" t="e">
        <f>AVERAGE(E37:E49)</f>
        <v>#DIV/0!</v>
      </c>
      <c r="F33" s="68" t="e">
        <f>AVERAGE(F37:F49)</f>
        <v>#DIV/0!</v>
      </c>
      <c r="G33" s="68" t="e">
        <f>AVERAGE(G37:G49)</f>
        <v>#DIV/0!</v>
      </c>
      <c r="H33" s="106" t="s">
        <v>91</v>
      </c>
      <c r="I33" s="107"/>
      <c r="J33" s="107"/>
      <c r="K33" s="107"/>
      <c r="L33" s="107"/>
      <c r="M33" s="107"/>
      <c r="N33" s="107"/>
      <c r="O33" s="107"/>
      <c r="P33" s="107"/>
      <c r="Q33" s="107"/>
      <c r="R33" s="107"/>
      <c r="S33" s="107"/>
      <c r="T33" s="107"/>
      <c r="U33" s="107"/>
      <c r="V33" s="107"/>
      <c r="W33" s="107"/>
      <c r="X33" s="107"/>
      <c r="Y33" s="107"/>
      <c r="Z33" s="107"/>
      <c r="AA33" s="107"/>
    </row>
    <row r="34" spans="1:27" s="102" customFormat="1" ht="14.5" outlineLevel="1" x14ac:dyDescent="0.35">
      <c r="A34" s="104">
        <v>1</v>
      </c>
      <c r="B34" s="100" t="s">
        <v>174</v>
      </c>
      <c r="C34" s="136" t="s">
        <v>171</v>
      </c>
      <c r="D34" s="136"/>
      <c r="E34" s="136"/>
      <c r="F34" s="136"/>
      <c r="G34" s="136"/>
      <c r="H34" s="98">
        <f t="shared" ref="H34:AA34" si="3">H17</f>
        <v>0</v>
      </c>
      <c r="I34" s="98" t="str">
        <f t="shared" si="3"/>
        <v/>
      </c>
      <c r="J34" s="98">
        <f t="shared" si="3"/>
        <v>0</v>
      </c>
      <c r="K34" s="98" t="str">
        <f t="shared" si="3"/>
        <v/>
      </c>
      <c r="L34" s="98">
        <f t="shared" si="3"/>
        <v>0</v>
      </c>
      <c r="M34" s="98" t="str">
        <f t="shared" si="3"/>
        <v/>
      </c>
      <c r="N34" s="98">
        <f t="shared" si="3"/>
        <v>0</v>
      </c>
      <c r="O34" s="98" t="str">
        <f t="shared" si="3"/>
        <v/>
      </c>
      <c r="P34" s="98">
        <f t="shared" si="3"/>
        <v>0</v>
      </c>
      <c r="Q34" s="98" t="str">
        <f t="shared" si="3"/>
        <v/>
      </c>
      <c r="R34" s="98">
        <f t="shared" si="3"/>
        <v>0</v>
      </c>
      <c r="S34" s="98" t="str">
        <f t="shared" si="3"/>
        <v/>
      </c>
      <c r="T34" s="98">
        <f t="shared" si="3"/>
        <v>0</v>
      </c>
      <c r="U34" s="98" t="str">
        <f t="shared" si="3"/>
        <v/>
      </c>
      <c r="V34" s="98">
        <f t="shared" si="3"/>
        <v>0</v>
      </c>
      <c r="W34" s="98" t="str">
        <f t="shared" si="3"/>
        <v/>
      </c>
      <c r="X34" s="98">
        <f t="shared" si="3"/>
        <v>0</v>
      </c>
      <c r="Y34" s="98" t="str">
        <f t="shared" si="3"/>
        <v/>
      </c>
      <c r="Z34" s="98">
        <f t="shared" si="3"/>
        <v>0</v>
      </c>
      <c r="AA34" s="98" t="str">
        <f t="shared" si="3"/>
        <v/>
      </c>
    </row>
    <row r="35" spans="1:27" s="102" customFormat="1" ht="14.5" outlineLevel="1" x14ac:dyDescent="0.35">
      <c r="A35" s="104">
        <v>2</v>
      </c>
      <c r="B35" s="100" t="s">
        <v>271</v>
      </c>
      <c r="C35" s="135" t="s">
        <v>270</v>
      </c>
      <c r="D35" s="136"/>
      <c r="E35" s="136"/>
      <c r="F35" s="136"/>
      <c r="G35" s="136"/>
      <c r="H35" s="98">
        <f t="shared" ref="H35:AA35" si="4">H16</f>
        <v>0</v>
      </c>
      <c r="I35" s="98" t="str">
        <f t="shared" si="4"/>
        <v/>
      </c>
      <c r="J35" s="98">
        <f t="shared" si="4"/>
        <v>0</v>
      </c>
      <c r="K35" s="98" t="str">
        <f t="shared" si="4"/>
        <v/>
      </c>
      <c r="L35" s="98">
        <f t="shared" si="4"/>
        <v>0</v>
      </c>
      <c r="M35" s="98" t="str">
        <f t="shared" si="4"/>
        <v/>
      </c>
      <c r="N35" s="98">
        <f t="shared" si="4"/>
        <v>0</v>
      </c>
      <c r="O35" s="98" t="str">
        <f t="shared" si="4"/>
        <v/>
      </c>
      <c r="P35" s="98">
        <f t="shared" si="4"/>
        <v>0</v>
      </c>
      <c r="Q35" s="98" t="str">
        <f t="shared" si="4"/>
        <v/>
      </c>
      <c r="R35" s="98">
        <f t="shared" si="4"/>
        <v>0</v>
      </c>
      <c r="S35" s="98" t="str">
        <f t="shared" si="4"/>
        <v/>
      </c>
      <c r="T35" s="98">
        <f t="shared" si="4"/>
        <v>0</v>
      </c>
      <c r="U35" s="98" t="str">
        <f t="shared" si="4"/>
        <v/>
      </c>
      <c r="V35" s="98">
        <f t="shared" si="4"/>
        <v>0</v>
      </c>
      <c r="W35" s="98" t="str">
        <f t="shared" si="4"/>
        <v/>
      </c>
      <c r="X35" s="98">
        <f t="shared" si="4"/>
        <v>0</v>
      </c>
      <c r="Y35" s="98" t="str">
        <f t="shared" si="4"/>
        <v/>
      </c>
      <c r="Z35" s="98">
        <f t="shared" si="4"/>
        <v>0</v>
      </c>
      <c r="AA35" s="98" t="str">
        <f t="shared" si="4"/>
        <v/>
      </c>
    </row>
    <row r="36" spans="1:27" s="102" customFormat="1" ht="14.5" outlineLevel="1" x14ac:dyDescent="0.35">
      <c r="A36" s="108">
        <v>3</v>
      </c>
      <c r="B36" s="110" t="s">
        <v>232</v>
      </c>
      <c r="C36" s="136" t="s">
        <v>171</v>
      </c>
      <c r="D36" s="136"/>
      <c r="E36" s="136"/>
      <c r="F36" s="136"/>
      <c r="G36" s="136"/>
      <c r="H36" s="98">
        <f t="shared" ref="H36:AA36" si="5">H20</f>
        <v>0</v>
      </c>
      <c r="I36" s="98" t="str">
        <f t="shared" si="5"/>
        <v/>
      </c>
      <c r="J36" s="98">
        <f t="shared" si="5"/>
        <v>0</v>
      </c>
      <c r="K36" s="98" t="str">
        <f t="shared" si="5"/>
        <v/>
      </c>
      <c r="L36" s="98">
        <f t="shared" si="5"/>
        <v>0</v>
      </c>
      <c r="M36" s="98" t="str">
        <f t="shared" si="5"/>
        <v/>
      </c>
      <c r="N36" s="98">
        <f t="shared" si="5"/>
        <v>0</v>
      </c>
      <c r="O36" s="98" t="str">
        <f t="shared" si="5"/>
        <v/>
      </c>
      <c r="P36" s="98">
        <f t="shared" si="5"/>
        <v>0</v>
      </c>
      <c r="Q36" s="98" t="str">
        <f t="shared" si="5"/>
        <v/>
      </c>
      <c r="R36" s="98">
        <f t="shared" si="5"/>
        <v>0</v>
      </c>
      <c r="S36" s="98" t="str">
        <f t="shared" si="5"/>
        <v/>
      </c>
      <c r="T36" s="98">
        <f t="shared" si="5"/>
        <v>0</v>
      </c>
      <c r="U36" s="98" t="str">
        <f t="shared" si="5"/>
        <v/>
      </c>
      <c r="V36" s="98">
        <f t="shared" si="5"/>
        <v>0</v>
      </c>
      <c r="W36" s="98" t="str">
        <f t="shared" si="5"/>
        <v/>
      </c>
      <c r="X36" s="98">
        <f t="shared" si="5"/>
        <v>0</v>
      </c>
      <c r="Y36" s="98" t="str">
        <f t="shared" si="5"/>
        <v/>
      </c>
      <c r="Z36" s="98">
        <f t="shared" si="5"/>
        <v>0</v>
      </c>
      <c r="AA36" s="98" t="str">
        <f t="shared" si="5"/>
        <v/>
      </c>
    </row>
    <row r="37" spans="1:27" ht="29" outlineLevel="1" x14ac:dyDescent="0.35">
      <c r="A37" s="72">
        <v>1</v>
      </c>
      <c r="B37" s="52" t="s">
        <v>254</v>
      </c>
      <c r="C37" s="70" t="e">
        <f>SUM(H37:AZ37)/(COUNT(H37:AZ37)*2)</f>
        <v>#DIV/0!</v>
      </c>
      <c r="D37" s="70" t="e">
        <f>(COUNTIF(H37:AZ37,2))/COUNTA(H37:AZ37)</f>
        <v>#DIV/0!</v>
      </c>
      <c r="E37" s="70" t="e">
        <f>(COUNTIF(H37:AZ37,1))/COUNTA(H37:AZ37)</f>
        <v>#DIV/0!</v>
      </c>
      <c r="F37" s="70" t="e">
        <f>(COUNTIF(H37:AZ37,0))/COUNTA(H37:AZ37)</f>
        <v>#DIV/0!</v>
      </c>
      <c r="G37" s="70" t="e">
        <f>(COUNTIF(H37:AZ37,"n/a"))/COUNTA(H37:AZ37)</f>
        <v>#DIV/0!</v>
      </c>
      <c r="H37" s="10"/>
      <c r="I37" s="10"/>
      <c r="J37" s="10"/>
      <c r="K37" s="10"/>
      <c r="L37" s="10"/>
      <c r="M37" s="10"/>
      <c r="N37" s="10"/>
      <c r="O37" s="10"/>
      <c r="P37" s="10"/>
      <c r="Q37" s="10"/>
      <c r="R37" s="10"/>
      <c r="S37" s="10"/>
      <c r="T37" s="10"/>
      <c r="U37" s="10"/>
      <c r="V37" s="10"/>
      <c r="W37" s="10"/>
      <c r="X37" s="10"/>
      <c r="Y37" s="10"/>
      <c r="Z37" s="10"/>
      <c r="AA37" s="10"/>
    </row>
    <row r="38" spans="1:27" ht="14.5" outlineLevel="1" x14ac:dyDescent="0.35">
      <c r="A38" s="72">
        <v>2</v>
      </c>
      <c r="B38" s="52" t="s">
        <v>255</v>
      </c>
      <c r="C38" s="70" t="e">
        <f t="shared" ref="C38:C49" si="6">SUM(H38:AZ38)/(COUNT(H38:AZ38)*2)</f>
        <v>#DIV/0!</v>
      </c>
      <c r="D38" s="70" t="e">
        <f t="shared" ref="D38:D49" si="7">(COUNTIF(H38:AZ38,2))/COUNTA(H38:AZ38)</f>
        <v>#DIV/0!</v>
      </c>
      <c r="E38" s="70" t="e">
        <f t="shared" ref="E38:E49" si="8">(COUNTIF(H38:AZ38,1))/COUNTA(H38:AZ38)</f>
        <v>#DIV/0!</v>
      </c>
      <c r="F38" s="70" t="e">
        <f t="shared" ref="F38:F49" si="9">(COUNTIF(H38:AZ38,0))/COUNTA(H38:AZ38)</f>
        <v>#DIV/0!</v>
      </c>
      <c r="G38" s="70" t="e">
        <f t="shared" ref="G38:G49" si="10">(COUNTIF(H38:AZ38,"n/a"))/COUNTA(H38:AZ38)</f>
        <v>#DIV/0!</v>
      </c>
      <c r="H38" s="10"/>
      <c r="I38" s="10"/>
      <c r="J38" s="10"/>
      <c r="K38" s="10"/>
      <c r="L38" s="10"/>
      <c r="M38" s="10"/>
      <c r="N38" s="10"/>
      <c r="O38" s="10"/>
      <c r="P38" s="10"/>
      <c r="Q38" s="10"/>
      <c r="R38" s="10"/>
      <c r="S38" s="10"/>
      <c r="T38" s="10"/>
      <c r="U38" s="10"/>
      <c r="V38" s="10"/>
      <c r="W38" s="10"/>
      <c r="X38" s="10"/>
      <c r="Y38" s="10"/>
      <c r="Z38" s="10"/>
      <c r="AA38" s="10"/>
    </row>
    <row r="39" spans="1:27" ht="14.5" outlineLevel="1" x14ac:dyDescent="0.35">
      <c r="A39" s="72">
        <v>3</v>
      </c>
      <c r="B39" s="52" t="s">
        <v>256</v>
      </c>
      <c r="C39" s="70" t="e">
        <f t="shared" si="6"/>
        <v>#DIV/0!</v>
      </c>
      <c r="D39" s="70" t="e">
        <f t="shared" si="7"/>
        <v>#DIV/0!</v>
      </c>
      <c r="E39" s="70" t="e">
        <f t="shared" si="8"/>
        <v>#DIV/0!</v>
      </c>
      <c r="F39" s="70" t="e">
        <f t="shared" si="9"/>
        <v>#DIV/0!</v>
      </c>
      <c r="G39" s="70" t="e">
        <f t="shared" si="10"/>
        <v>#DIV/0!</v>
      </c>
      <c r="H39" s="10"/>
      <c r="I39" s="10"/>
      <c r="J39" s="10"/>
      <c r="K39" s="10"/>
      <c r="L39" s="10"/>
      <c r="M39" s="10"/>
      <c r="N39" s="10"/>
      <c r="O39" s="10"/>
      <c r="P39" s="10"/>
      <c r="Q39" s="10"/>
      <c r="R39" s="10"/>
      <c r="S39" s="10"/>
      <c r="T39" s="10"/>
      <c r="U39" s="10"/>
      <c r="V39" s="10"/>
      <c r="W39" s="10"/>
      <c r="X39" s="10"/>
      <c r="Y39" s="10"/>
      <c r="Z39" s="10"/>
      <c r="AA39" s="10"/>
    </row>
    <row r="40" spans="1:27" ht="14.5" outlineLevel="1" x14ac:dyDescent="0.35">
      <c r="A40" s="72">
        <v>4</v>
      </c>
      <c r="B40" s="52" t="s">
        <v>257</v>
      </c>
      <c r="C40" s="70" t="e">
        <f t="shared" si="6"/>
        <v>#DIV/0!</v>
      </c>
      <c r="D40" s="70" t="e">
        <f t="shared" si="7"/>
        <v>#DIV/0!</v>
      </c>
      <c r="E40" s="70" t="e">
        <f t="shared" si="8"/>
        <v>#DIV/0!</v>
      </c>
      <c r="F40" s="70" t="e">
        <f t="shared" si="9"/>
        <v>#DIV/0!</v>
      </c>
      <c r="G40" s="70" t="e">
        <f t="shared" si="10"/>
        <v>#DIV/0!</v>
      </c>
      <c r="H40" s="10"/>
      <c r="I40" s="10"/>
      <c r="J40" s="10"/>
      <c r="K40" s="10"/>
      <c r="L40" s="10"/>
      <c r="M40" s="10"/>
      <c r="N40" s="10"/>
      <c r="O40" s="10"/>
      <c r="P40" s="10"/>
      <c r="Q40" s="10"/>
      <c r="R40" s="10"/>
      <c r="S40" s="10"/>
      <c r="T40" s="10"/>
      <c r="U40" s="10"/>
      <c r="V40" s="10"/>
      <c r="W40" s="10"/>
      <c r="X40" s="10"/>
      <c r="Y40" s="10"/>
      <c r="Z40" s="10"/>
      <c r="AA40" s="10"/>
    </row>
    <row r="41" spans="1:27" ht="29" outlineLevel="1" x14ac:dyDescent="0.35">
      <c r="A41" s="72">
        <v>5</v>
      </c>
      <c r="B41" s="52" t="s">
        <v>258</v>
      </c>
      <c r="C41" s="70" t="e">
        <f t="shared" si="6"/>
        <v>#DIV/0!</v>
      </c>
      <c r="D41" s="70" t="e">
        <f t="shared" si="7"/>
        <v>#DIV/0!</v>
      </c>
      <c r="E41" s="70" t="e">
        <f t="shared" si="8"/>
        <v>#DIV/0!</v>
      </c>
      <c r="F41" s="70" t="e">
        <f t="shared" si="9"/>
        <v>#DIV/0!</v>
      </c>
      <c r="G41" s="70" t="e">
        <f t="shared" si="10"/>
        <v>#DIV/0!</v>
      </c>
      <c r="H41" s="10"/>
      <c r="I41" s="10"/>
      <c r="J41" s="10"/>
      <c r="K41" s="10"/>
      <c r="L41" s="10"/>
      <c r="M41" s="10"/>
      <c r="N41" s="10"/>
      <c r="O41" s="10"/>
      <c r="P41" s="10"/>
      <c r="Q41" s="10"/>
      <c r="R41" s="10"/>
      <c r="S41" s="10"/>
      <c r="T41" s="10"/>
      <c r="U41" s="10"/>
      <c r="V41" s="10"/>
      <c r="W41" s="10"/>
      <c r="X41" s="10"/>
      <c r="Y41" s="10"/>
      <c r="Z41" s="10"/>
      <c r="AA41" s="10"/>
    </row>
    <row r="42" spans="1:27" ht="14.5" outlineLevel="1" x14ac:dyDescent="0.35">
      <c r="A42" s="72">
        <v>6</v>
      </c>
      <c r="B42" s="52" t="s">
        <v>259</v>
      </c>
      <c r="C42" s="70" t="e">
        <f t="shared" si="6"/>
        <v>#DIV/0!</v>
      </c>
      <c r="D42" s="70" t="e">
        <f t="shared" si="7"/>
        <v>#DIV/0!</v>
      </c>
      <c r="E42" s="70" t="e">
        <f t="shared" si="8"/>
        <v>#DIV/0!</v>
      </c>
      <c r="F42" s="70" t="e">
        <f t="shared" si="9"/>
        <v>#DIV/0!</v>
      </c>
      <c r="G42" s="70" t="e">
        <f t="shared" si="10"/>
        <v>#DIV/0!</v>
      </c>
      <c r="H42" s="10"/>
      <c r="I42" s="10"/>
      <c r="J42" s="10"/>
      <c r="K42" s="10"/>
      <c r="L42" s="10"/>
      <c r="M42" s="10"/>
      <c r="N42" s="10"/>
      <c r="O42" s="10"/>
      <c r="P42" s="10"/>
      <c r="Q42" s="10"/>
      <c r="R42" s="10"/>
      <c r="S42" s="10"/>
      <c r="T42" s="10"/>
      <c r="U42" s="10"/>
      <c r="V42" s="10"/>
      <c r="W42" s="10"/>
      <c r="X42" s="10"/>
      <c r="Y42" s="10"/>
      <c r="Z42" s="10"/>
      <c r="AA42" s="10"/>
    </row>
    <row r="43" spans="1:27" ht="29" outlineLevel="1" x14ac:dyDescent="0.35">
      <c r="A43" s="72">
        <v>7</v>
      </c>
      <c r="B43" s="52" t="s">
        <v>309</v>
      </c>
      <c r="C43" s="70" t="e">
        <f t="shared" si="6"/>
        <v>#DIV/0!</v>
      </c>
      <c r="D43" s="70" t="e">
        <f t="shared" si="7"/>
        <v>#DIV/0!</v>
      </c>
      <c r="E43" s="70" t="e">
        <f t="shared" si="8"/>
        <v>#DIV/0!</v>
      </c>
      <c r="F43" s="70" t="e">
        <f t="shared" si="9"/>
        <v>#DIV/0!</v>
      </c>
      <c r="G43" s="70" t="e">
        <f t="shared" si="10"/>
        <v>#DIV/0!</v>
      </c>
      <c r="H43" s="10"/>
      <c r="I43" s="10"/>
      <c r="J43" s="10"/>
      <c r="K43" s="10"/>
      <c r="L43" s="10"/>
      <c r="M43" s="10"/>
      <c r="N43" s="10"/>
      <c r="O43" s="10"/>
      <c r="P43" s="10"/>
      <c r="Q43" s="10"/>
      <c r="R43" s="10"/>
      <c r="S43" s="10"/>
      <c r="T43" s="10"/>
      <c r="U43" s="10"/>
      <c r="V43" s="10"/>
      <c r="W43" s="10"/>
      <c r="X43" s="10"/>
      <c r="Y43" s="10"/>
      <c r="Z43" s="10"/>
      <c r="AA43" s="10"/>
    </row>
    <row r="44" spans="1:27" ht="14.5" outlineLevel="1" x14ac:dyDescent="0.35">
      <c r="A44" s="72">
        <v>8</v>
      </c>
      <c r="B44" s="52" t="s">
        <v>175</v>
      </c>
      <c r="C44" s="70" t="e">
        <f t="shared" si="6"/>
        <v>#DIV/0!</v>
      </c>
      <c r="D44" s="70" t="e">
        <f t="shared" si="7"/>
        <v>#DIV/0!</v>
      </c>
      <c r="E44" s="70" t="e">
        <f t="shared" si="8"/>
        <v>#DIV/0!</v>
      </c>
      <c r="F44" s="70" t="e">
        <f t="shared" si="9"/>
        <v>#DIV/0!</v>
      </c>
      <c r="G44" s="70" t="e">
        <f t="shared" si="10"/>
        <v>#DIV/0!</v>
      </c>
      <c r="H44" s="10"/>
      <c r="I44" s="10"/>
      <c r="J44" s="10"/>
      <c r="K44" s="10"/>
      <c r="L44" s="10"/>
      <c r="M44" s="10"/>
      <c r="N44" s="10"/>
      <c r="O44" s="10"/>
      <c r="P44" s="10"/>
      <c r="Q44" s="10"/>
      <c r="R44" s="10"/>
      <c r="S44" s="10"/>
      <c r="T44" s="10"/>
      <c r="U44" s="10"/>
      <c r="V44" s="10"/>
      <c r="W44" s="10"/>
      <c r="X44" s="10"/>
      <c r="Y44" s="10"/>
      <c r="Z44" s="10"/>
      <c r="AA44" s="10"/>
    </row>
    <row r="45" spans="1:27" ht="14.5" outlineLevel="1" x14ac:dyDescent="0.35">
      <c r="A45" s="72">
        <v>9</v>
      </c>
      <c r="B45" s="52" t="s">
        <v>176</v>
      </c>
      <c r="C45" s="70" t="e">
        <f t="shared" si="6"/>
        <v>#DIV/0!</v>
      </c>
      <c r="D45" s="70" t="e">
        <f t="shared" si="7"/>
        <v>#DIV/0!</v>
      </c>
      <c r="E45" s="70" t="e">
        <f t="shared" si="8"/>
        <v>#DIV/0!</v>
      </c>
      <c r="F45" s="70" t="e">
        <f t="shared" si="9"/>
        <v>#DIV/0!</v>
      </c>
      <c r="G45" s="70" t="e">
        <f t="shared" si="10"/>
        <v>#DIV/0!</v>
      </c>
      <c r="H45" s="10"/>
      <c r="I45" s="10"/>
      <c r="J45" s="10"/>
      <c r="K45" s="10"/>
      <c r="L45" s="10"/>
      <c r="M45" s="10"/>
      <c r="N45" s="10"/>
      <c r="O45" s="10"/>
      <c r="P45" s="10"/>
      <c r="Q45" s="10"/>
      <c r="R45" s="10"/>
      <c r="S45" s="10"/>
      <c r="T45" s="10"/>
      <c r="U45" s="10"/>
      <c r="V45" s="10"/>
      <c r="W45" s="10"/>
      <c r="X45" s="10"/>
      <c r="Y45" s="10"/>
      <c r="Z45" s="10"/>
      <c r="AA45" s="10"/>
    </row>
    <row r="46" spans="1:27" ht="14.5" outlineLevel="1" x14ac:dyDescent="0.35">
      <c r="A46" s="72">
        <v>10</v>
      </c>
      <c r="B46" s="52" t="s">
        <v>177</v>
      </c>
      <c r="C46" s="70" t="e">
        <f t="shared" si="6"/>
        <v>#DIV/0!</v>
      </c>
      <c r="D46" s="70" t="e">
        <f t="shared" si="7"/>
        <v>#DIV/0!</v>
      </c>
      <c r="E46" s="70" t="e">
        <f t="shared" si="8"/>
        <v>#DIV/0!</v>
      </c>
      <c r="F46" s="70" t="e">
        <f t="shared" si="9"/>
        <v>#DIV/0!</v>
      </c>
      <c r="G46" s="70" t="e">
        <f t="shared" si="10"/>
        <v>#DIV/0!</v>
      </c>
      <c r="H46" s="10"/>
      <c r="I46" s="10"/>
      <c r="J46" s="10"/>
      <c r="K46" s="10"/>
      <c r="L46" s="10"/>
      <c r="M46" s="10"/>
      <c r="N46" s="10"/>
      <c r="O46" s="10"/>
      <c r="P46" s="10"/>
      <c r="Q46" s="10"/>
      <c r="R46" s="10"/>
      <c r="S46" s="10"/>
      <c r="T46" s="10"/>
      <c r="U46" s="10"/>
      <c r="V46" s="10"/>
      <c r="W46" s="10"/>
      <c r="X46" s="10"/>
      <c r="Y46" s="10"/>
      <c r="Z46" s="10"/>
      <c r="AA46" s="10"/>
    </row>
    <row r="47" spans="1:27" ht="29" outlineLevel="1" x14ac:dyDescent="0.35">
      <c r="A47" s="72">
        <v>11</v>
      </c>
      <c r="B47" s="52" t="s">
        <v>178</v>
      </c>
      <c r="C47" s="70" t="e">
        <f t="shared" si="6"/>
        <v>#DIV/0!</v>
      </c>
      <c r="D47" s="70" t="e">
        <f t="shared" si="7"/>
        <v>#DIV/0!</v>
      </c>
      <c r="E47" s="70" t="e">
        <f t="shared" si="8"/>
        <v>#DIV/0!</v>
      </c>
      <c r="F47" s="70" t="e">
        <f t="shared" si="9"/>
        <v>#DIV/0!</v>
      </c>
      <c r="G47" s="70" t="e">
        <f t="shared" si="10"/>
        <v>#DIV/0!</v>
      </c>
      <c r="H47" s="10"/>
      <c r="I47" s="10"/>
      <c r="J47" s="10"/>
      <c r="K47" s="10"/>
      <c r="L47" s="10"/>
      <c r="M47" s="10"/>
      <c r="N47" s="10"/>
      <c r="O47" s="10"/>
      <c r="P47" s="10"/>
      <c r="Q47" s="10"/>
      <c r="R47" s="10"/>
      <c r="S47" s="10"/>
      <c r="T47" s="10"/>
      <c r="U47" s="10"/>
      <c r="V47" s="10"/>
      <c r="W47" s="10"/>
      <c r="X47" s="10"/>
      <c r="Y47" s="10"/>
      <c r="Z47" s="10"/>
      <c r="AA47" s="10"/>
    </row>
    <row r="48" spans="1:27" ht="29" outlineLevel="1" x14ac:dyDescent="0.35">
      <c r="A48" s="72">
        <v>12</v>
      </c>
      <c r="B48" s="52" t="s">
        <v>179</v>
      </c>
      <c r="C48" s="70" t="e">
        <f t="shared" si="6"/>
        <v>#DIV/0!</v>
      </c>
      <c r="D48" s="70" t="e">
        <f t="shared" si="7"/>
        <v>#DIV/0!</v>
      </c>
      <c r="E48" s="70" t="e">
        <f t="shared" si="8"/>
        <v>#DIV/0!</v>
      </c>
      <c r="F48" s="70" t="e">
        <f t="shared" si="9"/>
        <v>#DIV/0!</v>
      </c>
      <c r="G48" s="70" t="e">
        <f t="shared" si="10"/>
        <v>#DIV/0!</v>
      </c>
      <c r="H48" s="10"/>
      <c r="I48" s="10"/>
      <c r="J48" s="10"/>
      <c r="K48" s="10"/>
      <c r="L48" s="10"/>
      <c r="M48" s="10"/>
      <c r="N48" s="10"/>
      <c r="O48" s="10"/>
      <c r="P48" s="10"/>
      <c r="Q48" s="10"/>
      <c r="R48" s="10"/>
      <c r="S48" s="10"/>
      <c r="T48" s="10"/>
      <c r="U48" s="10"/>
      <c r="V48" s="10"/>
      <c r="W48" s="10"/>
      <c r="X48" s="10"/>
      <c r="Y48" s="10"/>
      <c r="Z48" s="10"/>
      <c r="AA48" s="10"/>
    </row>
    <row r="49" spans="1:27" ht="14.5" outlineLevel="1" x14ac:dyDescent="0.35">
      <c r="A49" s="72">
        <v>13</v>
      </c>
      <c r="B49" s="52" t="s">
        <v>234</v>
      </c>
      <c r="C49" s="70" t="e">
        <f t="shared" si="6"/>
        <v>#DIV/0!</v>
      </c>
      <c r="D49" s="70" t="e">
        <f t="shared" si="7"/>
        <v>#DIV/0!</v>
      </c>
      <c r="E49" s="70" t="e">
        <f t="shared" si="8"/>
        <v>#DIV/0!</v>
      </c>
      <c r="F49" s="70" t="e">
        <f t="shared" si="9"/>
        <v>#DIV/0!</v>
      </c>
      <c r="G49" s="70" t="e">
        <f t="shared" si="10"/>
        <v>#DIV/0!</v>
      </c>
      <c r="H49" s="10"/>
      <c r="I49" s="10"/>
      <c r="J49" s="10"/>
      <c r="K49" s="10"/>
      <c r="L49" s="10"/>
      <c r="M49" s="10"/>
      <c r="N49" s="10"/>
      <c r="O49" s="10"/>
      <c r="P49" s="10"/>
      <c r="Q49" s="10"/>
      <c r="R49" s="10"/>
      <c r="S49" s="10"/>
      <c r="T49" s="10"/>
      <c r="U49" s="10"/>
      <c r="V49" s="10"/>
      <c r="W49" s="10"/>
      <c r="X49" s="10"/>
      <c r="Y49" s="10"/>
      <c r="Z49" s="10"/>
      <c r="AA49" s="10"/>
    </row>
    <row r="50" spans="1:27" s="33" customFormat="1" ht="14.5" x14ac:dyDescent="0.35">
      <c r="A50" s="59"/>
      <c r="B50" s="20" t="s">
        <v>180</v>
      </c>
      <c r="C50" s="68" t="e">
        <f>AVERAGE(C52:C56)</f>
        <v>#DIV/0!</v>
      </c>
      <c r="D50" s="68" t="e">
        <f>AVERAGE(D52:D56)</f>
        <v>#DIV/0!</v>
      </c>
      <c r="E50" s="68" t="e">
        <f>AVERAGE(E52:E56)</f>
        <v>#DIV/0!</v>
      </c>
      <c r="F50" s="68" t="e">
        <f>AVERAGE(F52:F56)</f>
        <v>#DIV/0!</v>
      </c>
      <c r="G50" s="68" t="e">
        <f>AVERAGE(G52:G56)</f>
        <v>#DIV/0!</v>
      </c>
      <c r="H50" s="123" t="s">
        <v>91</v>
      </c>
      <c r="I50" s="123"/>
      <c r="J50" s="123"/>
      <c r="K50" s="123"/>
      <c r="L50" s="123"/>
      <c r="M50" s="123"/>
      <c r="N50" s="123"/>
      <c r="O50" s="123"/>
      <c r="P50" s="123"/>
      <c r="Q50" s="123"/>
      <c r="R50" s="123"/>
      <c r="S50" s="123"/>
      <c r="T50" s="123"/>
      <c r="U50" s="123"/>
      <c r="V50" s="123"/>
      <c r="W50" s="123"/>
      <c r="X50" s="123"/>
      <c r="Y50" s="123"/>
      <c r="Z50" s="123"/>
      <c r="AA50" s="123"/>
    </row>
    <row r="51" spans="1:27" s="103" customFormat="1" ht="14.5" outlineLevel="1" x14ac:dyDescent="0.35">
      <c r="A51" s="99">
        <v>0</v>
      </c>
      <c r="B51" s="100" t="s">
        <v>181</v>
      </c>
      <c r="C51" s="136"/>
      <c r="D51" s="136"/>
      <c r="E51" s="136"/>
      <c r="F51" s="136"/>
      <c r="G51" s="136"/>
      <c r="H51" s="98">
        <f t="shared" ref="H51:AA51" si="11">H22</f>
        <v>0</v>
      </c>
      <c r="I51" s="101" t="str">
        <f t="shared" si="11"/>
        <v/>
      </c>
      <c r="J51" s="98">
        <f t="shared" si="11"/>
        <v>0</v>
      </c>
      <c r="K51" s="101" t="str">
        <f t="shared" si="11"/>
        <v/>
      </c>
      <c r="L51" s="98">
        <f t="shared" si="11"/>
        <v>0</v>
      </c>
      <c r="M51" s="101" t="str">
        <f t="shared" si="11"/>
        <v/>
      </c>
      <c r="N51" s="98">
        <f t="shared" si="11"/>
        <v>0</v>
      </c>
      <c r="O51" s="101" t="str">
        <f t="shared" si="11"/>
        <v/>
      </c>
      <c r="P51" s="98">
        <f t="shared" si="11"/>
        <v>0</v>
      </c>
      <c r="Q51" s="101" t="str">
        <f t="shared" si="11"/>
        <v/>
      </c>
      <c r="R51" s="98">
        <f t="shared" si="11"/>
        <v>0</v>
      </c>
      <c r="S51" s="101" t="str">
        <f t="shared" si="11"/>
        <v/>
      </c>
      <c r="T51" s="98">
        <f t="shared" si="11"/>
        <v>0</v>
      </c>
      <c r="U51" s="101" t="str">
        <f t="shared" si="11"/>
        <v/>
      </c>
      <c r="V51" s="98">
        <f t="shared" si="11"/>
        <v>0</v>
      </c>
      <c r="W51" s="101" t="str">
        <f t="shared" si="11"/>
        <v/>
      </c>
      <c r="X51" s="98">
        <f t="shared" si="11"/>
        <v>0</v>
      </c>
      <c r="Y51" s="101" t="str">
        <f t="shared" si="11"/>
        <v/>
      </c>
      <c r="Z51" s="98">
        <f t="shared" si="11"/>
        <v>0</v>
      </c>
      <c r="AA51" s="101" t="str">
        <f t="shared" si="11"/>
        <v/>
      </c>
    </row>
    <row r="52" spans="1:27" s="33" customFormat="1" ht="14.5" outlineLevel="1" x14ac:dyDescent="0.35">
      <c r="A52" s="59">
        <v>1</v>
      </c>
      <c r="B52" s="92" t="s">
        <v>287</v>
      </c>
      <c r="C52" s="70" t="e">
        <f>SUM(H52:AZ52)/(COUNT(H52:AZ52)*2)</f>
        <v>#DIV/0!</v>
      </c>
      <c r="D52" s="70" t="e">
        <f>(COUNTIF(H52:AZ52,2))/COUNTA(H52:AZ52)</f>
        <v>#DIV/0!</v>
      </c>
      <c r="E52" s="70" t="e">
        <f>(COUNTIF(H52:AZ52,1))/COUNTA(H52:AZ52)</f>
        <v>#DIV/0!</v>
      </c>
      <c r="F52" s="70" t="e">
        <f>(COUNTIF(H52:AZ52,0))/COUNTA(H52:AZ52)</f>
        <v>#DIV/0!</v>
      </c>
      <c r="G52" s="70" t="e">
        <f>(COUNTIF(H52:AZ52,"n/a"))/COUNTA(H52:AZ52)</f>
        <v>#DIV/0!</v>
      </c>
      <c r="H52" s="10"/>
      <c r="I52" s="10"/>
      <c r="J52" s="10"/>
      <c r="K52" s="10"/>
      <c r="L52" s="10"/>
      <c r="M52" s="10"/>
      <c r="N52" s="10"/>
      <c r="O52" s="10"/>
      <c r="P52" s="10"/>
      <c r="Q52" s="10"/>
      <c r="R52" s="10"/>
      <c r="S52" s="10"/>
      <c r="T52" s="10"/>
      <c r="U52" s="10"/>
      <c r="V52" s="10"/>
      <c r="W52" s="10"/>
      <c r="X52" s="10"/>
      <c r="Y52" s="10"/>
      <c r="Z52" s="10"/>
      <c r="AA52" s="10"/>
    </row>
    <row r="53" spans="1:27" s="33" customFormat="1" ht="14.5" outlineLevel="1" x14ac:dyDescent="0.35">
      <c r="A53" s="59">
        <v>2</v>
      </c>
      <c r="B53" s="69" t="s">
        <v>213</v>
      </c>
      <c r="C53" s="70" t="e">
        <f t="shared" ref="C53:C56" si="12">SUM(H53:AZ53)/(COUNT(H53:AZ53)*2)</f>
        <v>#DIV/0!</v>
      </c>
      <c r="D53" s="70" t="e">
        <f t="shared" ref="D53:D56" si="13">(COUNTIF(H53:AZ53,2))/COUNTA(H53:AZ53)</f>
        <v>#DIV/0!</v>
      </c>
      <c r="E53" s="70" t="e">
        <f t="shared" ref="E53:E56" si="14">(COUNTIF(H53:AZ53,1))/COUNTA(H53:AZ53)</f>
        <v>#DIV/0!</v>
      </c>
      <c r="F53" s="70" t="e">
        <f t="shared" ref="F53:F56" si="15">(COUNTIF(H53:AZ53,0))/COUNTA(H53:AZ53)</f>
        <v>#DIV/0!</v>
      </c>
      <c r="G53" s="70" t="e">
        <f t="shared" ref="G53:G56" si="16">(COUNTIF(H53:AZ53,"n/a"))/COUNTA(H53:AZ53)</f>
        <v>#DIV/0!</v>
      </c>
      <c r="H53" s="10"/>
      <c r="I53" s="10"/>
      <c r="J53" s="10"/>
      <c r="K53" s="10"/>
      <c r="L53" s="10"/>
      <c r="M53" s="10"/>
      <c r="N53" s="10"/>
      <c r="O53" s="10"/>
      <c r="P53" s="10"/>
      <c r="Q53" s="10"/>
      <c r="R53" s="10"/>
      <c r="S53" s="10"/>
      <c r="T53" s="10"/>
      <c r="U53" s="10"/>
      <c r="V53" s="10"/>
      <c r="W53" s="10"/>
      <c r="X53" s="10"/>
      <c r="Y53" s="10"/>
      <c r="Z53" s="10"/>
      <c r="AA53" s="10"/>
    </row>
    <row r="54" spans="1:27" s="33" customFormat="1" ht="29" outlineLevel="1" x14ac:dyDescent="0.35">
      <c r="A54" s="59">
        <v>3</v>
      </c>
      <c r="B54" s="69" t="s">
        <v>182</v>
      </c>
      <c r="C54" s="70" t="e">
        <f t="shared" si="12"/>
        <v>#DIV/0!</v>
      </c>
      <c r="D54" s="70" t="e">
        <f t="shared" si="13"/>
        <v>#DIV/0!</v>
      </c>
      <c r="E54" s="70" t="e">
        <f t="shared" si="14"/>
        <v>#DIV/0!</v>
      </c>
      <c r="F54" s="70" t="e">
        <f t="shared" si="15"/>
        <v>#DIV/0!</v>
      </c>
      <c r="G54" s="70" t="e">
        <f t="shared" si="16"/>
        <v>#DIV/0!</v>
      </c>
      <c r="H54" s="10"/>
      <c r="I54" s="10"/>
      <c r="J54" s="10"/>
      <c r="K54" s="10"/>
      <c r="L54" s="10"/>
      <c r="M54" s="10"/>
      <c r="N54" s="10"/>
      <c r="O54" s="10"/>
      <c r="P54" s="10"/>
      <c r="Q54" s="10"/>
      <c r="R54" s="10"/>
      <c r="S54" s="10"/>
      <c r="T54" s="10"/>
      <c r="U54" s="10"/>
      <c r="V54" s="10"/>
      <c r="W54" s="10"/>
      <c r="X54" s="10"/>
      <c r="Y54" s="10"/>
      <c r="Z54" s="10"/>
      <c r="AA54" s="10"/>
    </row>
    <row r="55" spans="1:27" ht="14.5" outlineLevel="1" x14ac:dyDescent="0.35">
      <c r="A55" s="59">
        <v>4</v>
      </c>
      <c r="B55" s="69" t="s">
        <v>183</v>
      </c>
      <c r="C55" s="70" t="e">
        <f t="shared" si="12"/>
        <v>#DIV/0!</v>
      </c>
      <c r="D55" s="70" t="e">
        <f t="shared" si="13"/>
        <v>#DIV/0!</v>
      </c>
      <c r="E55" s="70" t="e">
        <f t="shared" si="14"/>
        <v>#DIV/0!</v>
      </c>
      <c r="F55" s="70" t="e">
        <f t="shared" si="15"/>
        <v>#DIV/0!</v>
      </c>
      <c r="G55" s="70" t="e">
        <f t="shared" si="16"/>
        <v>#DIV/0!</v>
      </c>
      <c r="H55" s="10"/>
      <c r="I55" s="10"/>
      <c r="J55" s="10"/>
      <c r="K55" s="10"/>
      <c r="L55" s="10"/>
      <c r="M55" s="10"/>
      <c r="N55" s="10"/>
      <c r="O55" s="10"/>
      <c r="P55" s="10"/>
      <c r="Q55" s="10"/>
      <c r="R55" s="10"/>
      <c r="S55" s="10"/>
      <c r="T55" s="10"/>
      <c r="U55" s="10"/>
      <c r="V55" s="10"/>
      <c r="W55" s="10"/>
      <c r="X55" s="10"/>
      <c r="Y55" s="10"/>
      <c r="Z55" s="10"/>
      <c r="AA55" s="10"/>
    </row>
    <row r="56" spans="1:27" ht="14.5" outlineLevel="1" x14ac:dyDescent="0.35">
      <c r="A56" s="59">
        <v>5</v>
      </c>
      <c r="B56" s="69" t="s">
        <v>237</v>
      </c>
      <c r="C56" s="70" t="e">
        <f t="shared" si="12"/>
        <v>#DIV/0!</v>
      </c>
      <c r="D56" s="70" t="e">
        <f t="shared" si="13"/>
        <v>#DIV/0!</v>
      </c>
      <c r="E56" s="70" t="e">
        <f t="shared" si="14"/>
        <v>#DIV/0!</v>
      </c>
      <c r="F56" s="70" t="e">
        <f t="shared" si="15"/>
        <v>#DIV/0!</v>
      </c>
      <c r="G56" s="70" t="e">
        <f t="shared" si="16"/>
        <v>#DIV/0!</v>
      </c>
      <c r="H56" s="10"/>
      <c r="I56" s="10"/>
      <c r="J56" s="10"/>
      <c r="K56" s="10"/>
      <c r="L56" s="10"/>
      <c r="M56" s="10"/>
      <c r="N56" s="10"/>
      <c r="O56" s="10"/>
      <c r="P56" s="10"/>
      <c r="Q56" s="10"/>
      <c r="R56" s="10"/>
      <c r="S56" s="10"/>
      <c r="T56" s="10"/>
      <c r="U56" s="10"/>
      <c r="V56" s="10"/>
      <c r="W56" s="10"/>
      <c r="X56" s="10"/>
      <c r="Y56" s="10"/>
      <c r="Z56" s="10"/>
      <c r="AA56" s="10"/>
    </row>
    <row r="57" spans="1:27" s="33" customFormat="1" ht="14.5" x14ac:dyDescent="0.35">
      <c r="A57" s="59"/>
      <c r="B57" s="20" t="s">
        <v>184</v>
      </c>
      <c r="C57" s="73" t="e">
        <f>AVERAGE(C58:C63)</f>
        <v>#DIV/0!</v>
      </c>
      <c r="D57" s="73" t="e">
        <f>AVERAGE(D58:D63)</f>
        <v>#DIV/0!</v>
      </c>
      <c r="E57" s="73" t="e">
        <f>AVERAGE(E58:E63)</f>
        <v>#DIV/0!</v>
      </c>
      <c r="F57" s="73" t="e">
        <f>AVERAGE(F58:F63)</f>
        <v>#DIV/0!</v>
      </c>
      <c r="G57" s="73" t="e">
        <f>AVERAGE(G58:G63)</f>
        <v>#DIV/0!</v>
      </c>
      <c r="H57" s="123" t="s">
        <v>91</v>
      </c>
      <c r="I57" s="123"/>
      <c r="J57" s="123"/>
      <c r="K57" s="123"/>
      <c r="L57" s="123"/>
      <c r="M57" s="123"/>
      <c r="N57" s="123"/>
      <c r="O57" s="123"/>
      <c r="P57" s="123"/>
      <c r="Q57" s="123"/>
      <c r="R57" s="123"/>
      <c r="S57" s="123"/>
      <c r="T57" s="123"/>
      <c r="U57" s="123"/>
      <c r="V57" s="123"/>
      <c r="W57" s="123"/>
      <c r="X57" s="123"/>
      <c r="Y57" s="123"/>
      <c r="Z57" s="123"/>
      <c r="AA57" s="123"/>
    </row>
    <row r="58" spans="1:27" ht="29" outlineLevel="1" x14ac:dyDescent="0.35">
      <c r="A58" s="59">
        <v>1</v>
      </c>
      <c r="B58" s="69" t="s">
        <v>185</v>
      </c>
      <c r="C58" s="70" t="e">
        <f>SUM(H58:AZ58)/(COUNT(H58:AZ58)*2)</f>
        <v>#DIV/0!</v>
      </c>
      <c r="D58" s="70" t="e">
        <f>(COUNTIF(H58:AZ58,2))/COUNTA(H58:AZ58)</f>
        <v>#DIV/0!</v>
      </c>
      <c r="E58" s="70" t="e">
        <f>(COUNTIF(H58:AZ58,1))/COUNTA(H58:AZ58)</f>
        <v>#DIV/0!</v>
      </c>
      <c r="F58" s="70" t="e">
        <f>(COUNTIF(H58:AZ58,0))/COUNTA(H58:AZ58)</f>
        <v>#DIV/0!</v>
      </c>
      <c r="G58" s="70" t="e">
        <f>(COUNTIF(H58:AZ58,"n/a"))/COUNTA(H58:AZ58)</f>
        <v>#DIV/0!</v>
      </c>
      <c r="H58" s="10"/>
      <c r="I58" s="10"/>
      <c r="J58" s="10"/>
      <c r="K58" s="10"/>
      <c r="L58" s="10"/>
      <c r="M58" s="10"/>
      <c r="N58" s="10"/>
      <c r="O58" s="10"/>
      <c r="P58" s="10"/>
      <c r="Q58" s="10"/>
      <c r="R58" s="10"/>
      <c r="S58" s="10"/>
      <c r="T58" s="10"/>
      <c r="U58" s="10"/>
      <c r="V58" s="10"/>
      <c r="W58" s="10"/>
      <c r="X58" s="10"/>
      <c r="Y58" s="10"/>
      <c r="Z58" s="10"/>
      <c r="AA58" s="10"/>
    </row>
    <row r="59" spans="1:27" ht="14.5" outlineLevel="1" x14ac:dyDescent="0.35">
      <c r="A59" s="59">
        <v>2</v>
      </c>
      <c r="B59" s="69" t="s">
        <v>186</v>
      </c>
      <c r="C59" s="70" t="e">
        <f t="shared" ref="C59:C63" si="17">SUM(H59:AZ59)/(COUNT(H59:AZ59)*2)</f>
        <v>#DIV/0!</v>
      </c>
      <c r="D59" s="70" t="e">
        <f t="shared" ref="D59:D63" si="18">(COUNTIF(H59:AZ59,2))/COUNTA(H59:AZ59)</f>
        <v>#DIV/0!</v>
      </c>
      <c r="E59" s="70" t="e">
        <f t="shared" ref="E59:E63" si="19">(COUNTIF(H59:AZ59,1))/COUNTA(H59:AZ59)</f>
        <v>#DIV/0!</v>
      </c>
      <c r="F59" s="70" t="e">
        <f t="shared" ref="F59:F63" si="20">(COUNTIF(H59:AZ59,0))/COUNTA(H59:AZ59)</f>
        <v>#DIV/0!</v>
      </c>
      <c r="G59" s="70" t="e">
        <f t="shared" ref="G59:G63" si="21">(COUNTIF(H59:AZ59,"n/a"))/COUNTA(H59:AZ59)</f>
        <v>#DIV/0!</v>
      </c>
      <c r="H59" s="10"/>
      <c r="I59" s="10"/>
      <c r="J59" s="10"/>
      <c r="K59" s="10"/>
      <c r="L59" s="10"/>
      <c r="M59" s="10"/>
      <c r="N59" s="10"/>
      <c r="O59" s="10"/>
      <c r="P59" s="10"/>
      <c r="Q59" s="10"/>
      <c r="R59" s="10"/>
      <c r="S59" s="10"/>
      <c r="T59" s="10"/>
      <c r="U59" s="10"/>
      <c r="V59" s="10"/>
      <c r="W59" s="10"/>
      <c r="X59" s="10"/>
      <c r="Y59" s="10"/>
      <c r="Z59" s="10"/>
      <c r="AA59" s="10"/>
    </row>
    <row r="60" spans="1:27" ht="14.5" outlineLevel="1" x14ac:dyDescent="0.35">
      <c r="A60" s="59">
        <v>3</v>
      </c>
      <c r="B60" s="69" t="s">
        <v>288</v>
      </c>
      <c r="C60" s="70" t="e">
        <f t="shared" si="17"/>
        <v>#DIV/0!</v>
      </c>
      <c r="D60" s="70" t="e">
        <f t="shared" si="18"/>
        <v>#DIV/0!</v>
      </c>
      <c r="E60" s="70" t="e">
        <f t="shared" si="19"/>
        <v>#DIV/0!</v>
      </c>
      <c r="F60" s="70" t="e">
        <f t="shared" si="20"/>
        <v>#DIV/0!</v>
      </c>
      <c r="G60" s="70" t="e">
        <f t="shared" si="21"/>
        <v>#DIV/0!</v>
      </c>
      <c r="H60" s="10"/>
      <c r="I60" s="10"/>
      <c r="J60" s="10"/>
      <c r="K60" s="10"/>
      <c r="L60" s="10"/>
      <c r="M60" s="10"/>
      <c r="N60" s="10"/>
      <c r="O60" s="10"/>
      <c r="P60" s="10"/>
      <c r="Q60" s="10"/>
      <c r="R60" s="10"/>
      <c r="S60" s="10"/>
      <c r="T60" s="10"/>
      <c r="U60" s="10"/>
      <c r="V60" s="10"/>
      <c r="W60" s="10"/>
      <c r="X60" s="10"/>
      <c r="Y60" s="10"/>
      <c r="Z60" s="10"/>
      <c r="AA60" s="10"/>
    </row>
    <row r="61" spans="1:27" ht="29" outlineLevel="1" x14ac:dyDescent="0.35">
      <c r="A61" s="59">
        <v>4</v>
      </c>
      <c r="B61" s="69" t="s">
        <v>289</v>
      </c>
      <c r="C61" s="70" t="e">
        <f t="shared" si="17"/>
        <v>#DIV/0!</v>
      </c>
      <c r="D61" s="70" t="e">
        <f t="shared" si="18"/>
        <v>#DIV/0!</v>
      </c>
      <c r="E61" s="70" t="e">
        <f t="shared" si="19"/>
        <v>#DIV/0!</v>
      </c>
      <c r="F61" s="70" t="e">
        <f t="shared" si="20"/>
        <v>#DIV/0!</v>
      </c>
      <c r="G61" s="70" t="e">
        <f t="shared" si="21"/>
        <v>#DIV/0!</v>
      </c>
      <c r="H61" s="10"/>
      <c r="I61" s="10"/>
      <c r="J61" s="10"/>
      <c r="K61" s="10"/>
      <c r="L61" s="10"/>
      <c r="M61" s="10"/>
      <c r="N61" s="10"/>
      <c r="O61" s="10"/>
      <c r="P61" s="10"/>
      <c r="Q61" s="10"/>
      <c r="R61" s="10"/>
      <c r="S61" s="10"/>
      <c r="T61" s="10"/>
      <c r="U61" s="10"/>
      <c r="V61" s="10"/>
      <c r="W61" s="10"/>
      <c r="X61" s="10"/>
      <c r="Y61" s="10"/>
      <c r="Z61" s="10"/>
      <c r="AA61" s="10"/>
    </row>
    <row r="62" spans="1:27" ht="29" outlineLevel="1" x14ac:dyDescent="0.35">
      <c r="A62" s="59">
        <v>5</v>
      </c>
      <c r="B62" s="69" t="s">
        <v>372</v>
      </c>
      <c r="C62" s="70" t="e">
        <f t="shared" si="17"/>
        <v>#DIV/0!</v>
      </c>
      <c r="D62" s="70" t="e">
        <f t="shared" si="18"/>
        <v>#DIV/0!</v>
      </c>
      <c r="E62" s="70" t="e">
        <f t="shared" si="19"/>
        <v>#DIV/0!</v>
      </c>
      <c r="F62" s="70" t="e">
        <f t="shared" si="20"/>
        <v>#DIV/0!</v>
      </c>
      <c r="G62" s="70" t="e">
        <f t="shared" si="21"/>
        <v>#DIV/0!</v>
      </c>
      <c r="H62" s="10"/>
      <c r="I62" s="10"/>
      <c r="J62" s="10"/>
      <c r="K62" s="10"/>
      <c r="L62" s="10"/>
      <c r="M62" s="10"/>
      <c r="N62" s="10"/>
      <c r="O62" s="10"/>
      <c r="P62" s="10"/>
      <c r="Q62" s="10"/>
      <c r="R62" s="10"/>
      <c r="S62" s="10"/>
      <c r="T62" s="10"/>
      <c r="U62" s="10"/>
      <c r="V62" s="10"/>
      <c r="W62" s="10"/>
      <c r="X62" s="10"/>
      <c r="Y62" s="10"/>
      <c r="Z62" s="10"/>
      <c r="AA62" s="10"/>
    </row>
    <row r="63" spans="1:27" ht="14.5" outlineLevel="1" x14ac:dyDescent="0.35">
      <c r="A63" s="59">
        <v>6</v>
      </c>
      <c r="B63" s="69" t="s">
        <v>375</v>
      </c>
      <c r="C63" s="70" t="e">
        <f t="shared" si="17"/>
        <v>#DIV/0!</v>
      </c>
      <c r="D63" s="70" t="e">
        <f t="shared" si="18"/>
        <v>#DIV/0!</v>
      </c>
      <c r="E63" s="70" t="e">
        <f t="shared" si="19"/>
        <v>#DIV/0!</v>
      </c>
      <c r="F63" s="70" t="e">
        <f t="shared" si="20"/>
        <v>#DIV/0!</v>
      </c>
      <c r="G63" s="70" t="e">
        <f t="shared" si="21"/>
        <v>#DIV/0!</v>
      </c>
      <c r="H63" s="10"/>
      <c r="I63" s="10"/>
      <c r="J63" s="10"/>
      <c r="K63" s="10"/>
      <c r="L63" s="10"/>
      <c r="M63" s="10"/>
      <c r="N63" s="10"/>
      <c r="O63" s="10"/>
      <c r="P63" s="10"/>
      <c r="Q63" s="10"/>
      <c r="R63" s="10"/>
      <c r="S63" s="10"/>
      <c r="T63" s="10"/>
      <c r="U63" s="10"/>
      <c r="V63" s="10"/>
      <c r="W63" s="10"/>
      <c r="X63" s="10"/>
      <c r="Y63" s="10"/>
      <c r="Z63" s="10"/>
      <c r="AA63" s="10"/>
    </row>
    <row r="64" spans="1:27" customFormat="1" ht="29" customHeight="1" outlineLevel="1" x14ac:dyDescent="0.35">
      <c r="A64" s="84">
        <v>7</v>
      </c>
      <c r="B64" s="69" t="s">
        <v>377</v>
      </c>
      <c r="C64" s="140" t="s">
        <v>171</v>
      </c>
      <c r="D64" s="141"/>
      <c r="E64" s="141"/>
      <c r="F64" s="141"/>
      <c r="G64" s="142"/>
      <c r="H64" s="10"/>
      <c r="I64" s="10"/>
      <c r="J64" s="10"/>
      <c r="K64" s="10"/>
      <c r="L64" s="10"/>
      <c r="M64" s="10"/>
      <c r="N64" s="10"/>
      <c r="O64" s="10"/>
      <c r="P64" s="10"/>
      <c r="Q64" s="10"/>
      <c r="R64" s="10"/>
      <c r="S64" s="10"/>
      <c r="T64" s="10"/>
      <c r="U64" s="10"/>
      <c r="V64" s="10"/>
      <c r="W64" s="10"/>
      <c r="X64" s="10"/>
      <c r="Y64" s="10"/>
      <c r="Z64" s="10"/>
      <c r="AA64" s="10"/>
    </row>
    <row r="65" spans="1:27" s="33" customFormat="1" ht="14.5" x14ac:dyDescent="0.35">
      <c r="A65" s="59"/>
      <c r="B65" s="20" t="s">
        <v>187</v>
      </c>
      <c r="C65" s="68" t="e">
        <f>AVERAGE(C67:C69)</f>
        <v>#DIV/0!</v>
      </c>
      <c r="D65" s="68" t="e">
        <f>AVERAGE(D67:D69)</f>
        <v>#DIV/0!</v>
      </c>
      <c r="E65" s="68" t="e">
        <f>AVERAGE(E67:E69)</f>
        <v>#DIV/0!</v>
      </c>
      <c r="F65" s="68" t="e">
        <f>AVERAGE(F67:F69)</f>
        <v>#DIV/0!</v>
      </c>
      <c r="G65" s="74" t="e">
        <f>AVERAGE(G67:G69)</f>
        <v>#DIV/0!</v>
      </c>
      <c r="H65" s="123" t="s">
        <v>91</v>
      </c>
      <c r="I65" s="123"/>
      <c r="J65" s="123"/>
      <c r="K65" s="123"/>
      <c r="L65" s="123"/>
      <c r="M65" s="123"/>
      <c r="N65" s="123"/>
      <c r="O65" s="123"/>
      <c r="P65" s="123"/>
      <c r="Q65" s="123"/>
      <c r="R65" s="123"/>
      <c r="S65" s="123"/>
      <c r="T65" s="123"/>
      <c r="U65" s="123"/>
      <c r="V65" s="123"/>
      <c r="W65" s="123"/>
      <c r="X65" s="123"/>
      <c r="Y65" s="123"/>
      <c r="Z65" s="123"/>
      <c r="AA65" s="123"/>
    </row>
    <row r="66" spans="1:27" s="33" customFormat="1" ht="14.5" x14ac:dyDescent="0.35">
      <c r="A66" s="59">
        <v>0</v>
      </c>
      <c r="B66" s="21" t="s">
        <v>376</v>
      </c>
      <c r="C66" s="140" t="s">
        <v>171</v>
      </c>
      <c r="D66" s="141"/>
      <c r="E66" s="141"/>
      <c r="F66" s="141"/>
      <c r="G66" s="142"/>
      <c r="H66" s="97">
        <f>H26</f>
        <v>0</v>
      </c>
      <c r="I66" s="97" t="str">
        <f t="shared" ref="I66:AA66" si="22">I26</f>
        <v/>
      </c>
      <c r="J66" s="97">
        <f t="shared" si="22"/>
        <v>0</v>
      </c>
      <c r="K66" s="97" t="str">
        <f t="shared" si="22"/>
        <v/>
      </c>
      <c r="L66" s="97">
        <f t="shared" si="22"/>
        <v>0</v>
      </c>
      <c r="M66" s="97" t="str">
        <f t="shared" si="22"/>
        <v/>
      </c>
      <c r="N66" s="97">
        <f t="shared" si="22"/>
        <v>0</v>
      </c>
      <c r="O66" s="97" t="str">
        <f t="shared" si="22"/>
        <v/>
      </c>
      <c r="P66" s="97">
        <f t="shared" si="22"/>
        <v>0</v>
      </c>
      <c r="Q66" s="97" t="str">
        <f t="shared" si="22"/>
        <v/>
      </c>
      <c r="R66" s="97">
        <f t="shared" si="22"/>
        <v>0</v>
      </c>
      <c r="S66" s="97" t="str">
        <f t="shared" si="22"/>
        <v/>
      </c>
      <c r="T66" s="97">
        <f t="shared" si="22"/>
        <v>0</v>
      </c>
      <c r="U66" s="97" t="str">
        <f t="shared" si="22"/>
        <v/>
      </c>
      <c r="V66" s="97">
        <f t="shared" si="22"/>
        <v>0</v>
      </c>
      <c r="W66" s="97" t="str">
        <f t="shared" si="22"/>
        <v/>
      </c>
      <c r="X66" s="97">
        <f t="shared" si="22"/>
        <v>0</v>
      </c>
      <c r="Y66" s="97" t="str">
        <f t="shared" si="22"/>
        <v/>
      </c>
      <c r="Z66" s="97">
        <f t="shared" si="22"/>
        <v>0</v>
      </c>
      <c r="AA66" s="97" t="str">
        <f t="shared" si="22"/>
        <v/>
      </c>
    </row>
    <row r="67" spans="1:27" s="33" customFormat="1" ht="14.5" outlineLevel="1" x14ac:dyDescent="0.35">
      <c r="A67" s="59">
        <v>1</v>
      </c>
      <c r="B67" s="69" t="s">
        <v>290</v>
      </c>
      <c r="C67" s="70" t="e">
        <f>SUM(H67:AZ67)/(COUNT(H67:AZ67)*2)</f>
        <v>#DIV/0!</v>
      </c>
      <c r="D67" s="70" t="e">
        <f>(COUNTIF(H67:AZ67,2))/COUNTA(H67:AZ67)</f>
        <v>#DIV/0!</v>
      </c>
      <c r="E67" s="70" t="e">
        <f>(COUNTIF(H67:AZ67,1))/COUNTA(H67:AZ67)</f>
        <v>#DIV/0!</v>
      </c>
      <c r="F67" s="70" t="e">
        <f>(COUNTIF(H67:AZ67,0))/COUNTA(H67:AZ67)</f>
        <v>#DIV/0!</v>
      </c>
      <c r="G67" s="70" t="e">
        <f>(COUNTIF(H67:AZ67,"n/a"))/COUNTA(H67:AZ67)</f>
        <v>#DIV/0!</v>
      </c>
      <c r="H67" s="10"/>
      <c r="I67" s="10"/>
      <c r="J67" s="10"/>
      <c r="K67" s="10"/>
      <c r="L67" s="10"/>
      <c r="M67" s="10"/>
      <c r="N67" s="10"/>
      <c r="O67" s="10"/>
      <c r="P67" s="10"/>
      <c r="Q67" s="10"/>
      <c r="R67" s="10"/>
      <c r="S67" s="10"/>
      <c r="T67" s="10"/>
      <c r="U67" s="10"/>
      <c r="V67" s="10"/>
      <c r="W67" s="10"/>
      <c r="X67" s="10"/>
      <c r="Y67" s="10"/>
      <c r="Z67" s="10"/>
      <c r="AA67" s="10"/>
    </row>
    <row r="68" spans="1:27" ht="31" customHeight="1" outlineLevel="2" x14ac:dyDescent="0.35">
      <c r="A68" s="59">
        <v>2</v>
      </c>
      <c r="B68" s="69" t="s">
        <v>299</v>
      </c>
      <c r="C68" s="70" t="e">
        <f t="shared" ref="C68:C69" si="23">SUM(H68:AZ68)/(COUNT(H68:AZ68)*2)</f>
        <v>#DIV/0!</v>
      </c>
      <c r="D68" s="70" t="e">
        <f t="shared" ref="D68:D69" si="24">(COUNTIF(H68:AZ68,2))/COUNTA(H68:AZ68)</f>
        <v>#DIV/0!</v>
      </c>
      <c r="E68" s="70" t="e">
        <f t="shared" ref="E68:E69" si="25">(COUNTIF(H68:AZ68,1))/COUNTA(H68:AZ68)</f>
        <v>#DIV/0!</v>
      </c>
      <c r="F68" s="70" t="e">
        <f t="shared" ref="F68:F69" si="26">(COUNTIF(H68:AZ68,0))/COUNTA(H68:AZ68)</f>
        <v>#DIV/0!</v>
      </c>
      <c r="G68" s="70" t="e">
        <f t="shared" ref="G68:G69" si="27">(COUNTIF(H68:AZ68,"n/a"))/COUNTA(H68:AZ68)</f>
        <v>#DIV/0!</v>
      </c>
      <c r="H68" s="10"/>
      <c r="I68" s="10"/>
      <c r="J68" s="10"/>
      <c r="K68" s="10"/>
      <c r="L68" s="10"/>
      <c r="M68" s="10"/>
      <c r="N68" s="10"/>
      <c r="O68" s="10"/>
      <c r="P68" s="10"/>
      <c r="Q68" s="10"/>
      <c r="R68" s="10"/>
      <c r="S68" s="10"/>
      <c r="T68" s="10"/>
      <c r="U68" s="10"/>
      <c r="V68" s="10"/>
      <c r="W68" s="10"/>
      <c r="X68" s="10"/>
      <c r="Y68" s="10"/>
      <c r="Z68" s="10"/>
      <c r="AA68" s="10"/>
    </row>
    <row r="69" spans="1:27" ht="29" outlineLevel="2" x14ac:dyDescent="0.35">
      <c r="A69" s="59">
        <v>3</v>
      </c>
      <c r="B69" s="69" t="s">
        <v>300</v>
      </c>
      <c r="C69" s="70" t="e">
        <f t="shared" si="23"/>
        <v>#DIV/0!</v>
      </c>
      <c r="D69" s="70" t="e">
        <f t="shared" si="24"/>
        <v>#DIV/0!</v>
      </c>
      <c r="E69" s="70" t="e">
        <f t="shared" si="25"/>
        <v>#DIV/0!</v>
      </c>
      <c r="F69" s="70" t="e">
        <f t="shared" si="26"/>
        <v>#DIV/0!</v>
      </c>
      <c r="G69" s="70" t="e">
        <f t="shared" si="27"/>
        <v>#DIV/0!</v>
      </c>
      <c r="H69" s="10"/>
      <c r="I69" s="10"/>
      <c r="J69" s="10"/>
      <c r="K69" s="10"/>
      <c r="L69" s="10"/>
      <c r="M69" s="10"/>
      <c r="N69" s="10"/>
      <c r="O69" s="10"/>
      <c r="P69" s="10"/>
      <c r="Q69" s="10"/>
      <c r="R69" s="10"/>
      <c r="S69" s="10"/>
      <c r="T69" s="10"/>
      <c r="U69" s="10"/>
      <c r="V69" s="10"/>
      <c r="W69" s="10"/>
      <c r="X69" s="10"/>
      <c r="Y69" s="10"/>
      <c r="Z69" s="10"/>
      <c r="AA69" s="10"/>
    </row>
    <row r="70" spans="1:27" s="33" customFormat="1" ht="14.5" x14ac:dyDescent="0.35">
      <c r="A70" s="59"/>
      <c r="B70" s="20" t="s">
        <v>188</v>
      </c>
      <c r="C70" s="68" t="e">
        <f>AVERAGE(C72:C73)</f>
        <v>#DIV/0!</v>
      </c>
      <c r="D70" s="68" t="e">
        <f t="shared" ref="D70:G70" si="28">AVERAGE(D72:D73)</f>
        <v>#DIV/0!</v>
      </c>
      <c r="E70" s="68" t="e">
        <f t="shared" si="28"/>
        <v>#DIV/0!</v>
      </c>
      <c r="F70" s="68" t="e">
        <f t="shared" si="28"/>
        <v>#DIV/0!</v>
      </c>
      <c r="G70" s="68" t="e">
        <f t="shared" si="28"/>
        <v>#DIV/0!</v>
      </c>
      <c r="H70" s="123" t="s">
        <v>91</v>
      </c>
      <c r="I70" s="123"/>
      <c r="J70" s="123"/>
      <c r="K70" s="123"/>
      <c r="L70" s="123"/>
      <c r="M70" s="123"/>
      <c r="N70" s="123"/>
      <c r="O70" s="123"/>
      <c r="P70" s="123"/>
      <c r="Q70" s="123"/>
      <c r="R70" s="123"/>
      <c r="S70" s="123"/>
      <c r="T70" s="123"/>
      <c r="U70" s="123"/>
      <c r="V70" s="123"/>
      <c r="W70" s="123"/>
      <c r="X70" s="123"/>
      <c r="Y70" s="123"/>
      <c r="Z70" s="123"/>
      <c r="AA70" s="123"/>
    </row>
    <row r="71" spans="1:27" s="102" customFormat="1" ht="14.5" outlineLevel="1" x14ac:dyDescent="0.35">
      <c r="A71" s="99">
        <v>0</v>
      </c>
      <c r="B71" s="100" t="s">
        <v>189</v>
      </c>
      <c r="C71" s="136"/>
      <c r="D71" s="136"/>
      <c r="E71" s="136"/>
      <c r="F71" s="136"/>
      <c r="G71" s="136"/>
      <c r="H71" s="98">
        <f t="shared" ref="H71:AA71" si="29">H8</f>
        <v>0</v>
      </c>
      <c r="I71" s="101" t="str">
        <f t="shared" si="29"/>
        <v/>
      </c>
      <c r="J71" s="98">
        <f t="shared" si="29"/>
        <v>0</v>
      </c>
      <c r="K71" s="101" t="str">
        <f t="shared" si="29"/>
        <v/>
      </c>
      <c r="L71" s="98">
        <f t="shared" si="29"/>
        <v>0</v>
      </c>
      <c r="M71" s="101" t="str">
        <f t="shared" si="29"/>
        <v/>
      </c>
      <c r="N71" s="98">
        <f t="shared" si="29"/>
        <v>0</v>
      </c>
      <c r="O71" s="101" t="str">
        <f t="shared" si="29"/>
        <v/>
      </c>
      <c r="P71" s="98">
        <f t="shared" si="29"/>
        <v>0</v>
      </c>
      <c r="Q71" s="101" t="str">
        <f t="shared" si="29"/>
        <v/>
      </c>
      <c r="R71" s="98">
        <f t="shared" si="29"/>
        <v>0</v>
      </c>
      <c r="S71" s="101" t="str">
        <f t="shared" si="29"/>
        <v/>
      </c>
      <c r="T71" s="98">
        <f t="shared" si="29"/>
        <v>0</v>
      </c>
      <c r="U71" s="101" t="str">
        <f t="shared" si="29"/>
        <v/>
      </c>
      <c r="V71" s="98">
        <f t="shared" si="29"/>
        <v>0</v>
      </c>
      <c r="W71" s="101" t="str">
        <f t="shared" si="29"/>
        <v/>
      </c>
      <c r="X71" s="98">
        <f t="shared" si="29"/>
        <v>0</v>
      </c>
      <c r="Y71" s="101" t="str">
        <f t="shared" si="29"/>
        <v/>
      </c>
      <c r="Z71" s="98">
        <f t="shared" si="29"/>
        <v>0</v>
      </c>
      <c r="AA71" s="101" t="str">
        <f t="shared" si="29"/>
        <v/>
      </c>
    </row>
    <row r="72" spans="1:27" ht="29" outlineLevel="1" x14ac:dyDescent="0.35">
      <c r="A72" s="59">
        <v>1</v>
      </c>
      <c r="B72" s="69" t="s">
        <v>190</v>
      </c>
      <c r="C72" s="70" t="e">
        <f>SUM(H72:AZ72)/(COUNT(H72:AZ72)*2)</f>
        <v>#DIV/0!</v>
      </c>
      <c r="D72" s="70" t="e">
        <f>(COUNTIF(H72:AZ72,2))/COUNTA(H72:AZ72)</f>
        <v>#DIV/0!</v>
      </c>
      <c r="E72" s="70" t="e">
        <f>(COUNTIF(H72:AZ72,1))/COUNTA(H72:AZ72)</f>
        <v>#DIV/0!</v>
      </c>
      <c r="F72" s="70" t="e">
        <f>(COUNTIF(H72:AZ72,0))/COUNTA(H72:AZ72)</f>
        <v>#DIV/0!</v>
      </c>
      <c r="G72" s="70" t="e">
        <f>(COUNTIF(H72:AZ72,"n/a"))/COUNTA(H72:AZ72)</f>
        <v>#DIV/0!</v>
      </c>
      <c r="H72" s="10"/>
      <c r="I72" s="10"/>
      <c r="J72" s="10"/>
      <c r="K72" s="10"/>
      <c r="L72" s="10"/>
      <c r="M72" s="10"/>
      <c r="N72" s="10"/>
      <c r="O72" s="10"/>
      <c r="P72" s="10"/>
      <c r="Q72" s="10"/>
      <c r="R72" s="10"/>
      <c r="S72" s="10"/>
      <c r="T72" s="10"/>
      <c r="U72" s="10"/>
      <c r="V72" s="10"/>
      <c r="W72" s="10"/>
      <c r="X72" s="10"/>
      <c r="Y72" s="10"/>
      <c r="Z72" s="10"/>
      <c r="AA72" s="10"/>
    </row>
    <row r="73" spans="1:27" ht="14.5" outlineLevel="1" x14ac:dyDescent="0.35">
      <c r="A73" s="59">
        <v>2</v>
      </c>
      <c r="B73" s="69" t="s">
        <v>373</v>
      </c>
      <c r="C73" s="70" t="e">
        <f>SUM(H73:AZ73)/(COUNT(H73:AZ73)*2)</f>
        <v>#DIV/0!</v>
      </c>
      <c r="D73" s="70" t="e">
        <f>(COUNTIF(H73:AZ73,2))/COUNTA(H73:AZ73)</f>
        <v>#DIV/0!</v>
      </c>
      <c r="E73" s="70" t="e">
        <f>(COUNTIF(H73:AZ73,1))/COUNTA(H73:AZ73)</f>
        <v>#DIV/0!</v>
      </c>
      <c r="F73" s="70" t="e">
        <f>(COUNTIF(H73:AZ73,0))/COUNTA(H73:AZ73)</f>
        <v>#DIV/0!</v>
      </c>
      <c r="G73" s="70" t="e">
        <f>(COUNTIF(H73:AZ73,"n/a"))/COUNTA(H73:AZ73)</f>
        <v>#DIV/0!</v>
      </c>
      <c r="H73" s="10"/>
      <c r="I73" s="10"/>
      <c r="J73" s="10"/>
      <c r="K73" s="10"/>
      <c r="L73" s="10"/>
      <c r="M73" s="10"/>
      <c r="N73" s="10"/>
      <c r="O73" s="10"/>
      <c r="P73" s="10"/>
      <c r="Q73" s="10"/>
      <c r="R73" s="10"/>
      <c r="S73" s="10"/>
      <c r="T73" s="10"/>
      <c r="U73" s="10"/>
      <c r="V73" s="10"/>
      <c r="W73" s="10"/>
      <c r="X73" s="10"/>
      <c r="Y73" s="10"/>
      <c r="Z73" s="10"/>
      <c r="AA73" s="10"/>
    </row>
    <row r="74" spans="1:27" ht="14.5" x14ac:dyDescent="0.35">
      <c r="B74" s="75" t="s">
        <v>165</v>
      </c>
      <c r="C74" s="76" t="e">
        <f>AVERAGE(C75:C94)</f>
        <v>#DIV/0!</v>
      </c>
      <c r="D74" s="76" t="e">
        <f>AVERAGE(D75:D94)</f>
        <v>#DIV/0!</v>
      </c>
      <c r="E74" s="76" t="e">
        <f>AVERAGE(E75:E94)</f>
        <v>#DIV/0!</v>
      </c>
      <c r="F74" s="76" t="e">
        <f>AVERAGE(F75:F94)</f>
        <v>#DIV/0!</v>
      </c>
      <c r="G74" s="76" t="e">
        <f>AVERAGE(G75:G94)</f>
        <v>#DIV/0!</v>
      </c>
      <c r="H74" s="125" t="s">
        <v>91</v>
      </c>
      <c r="I74" s="125"/>
      <c r="J74" s="125"/>
      <c r="K74" s="125"/>
      <c r="L74" s="125"/>
      <c r="M74" s="125"/>
      <c r="N74" s="125"/>
      <c r="O74" s="125"/>
      <c r="P74" s="125"/>
      <c r="Q74" s="125"/>
      <c r="R74" s="125"/>
      <c r="S74" s="125"/>
      <c r="T74" s="125"/>
      <c r="U74" s="125"/>
      <c r="V74" s="125"/>
      <c r="W74" s="125"/>
      <c r="X74" s="125"/>
      <c r="Y74" s="125"/>
      <c r="Z74" s="125"/>
      <c r="AA74" s="125"/>
    </row>
    <row r="75" spans="1:27" ht="14.5" x14ac:dyDescent="0.35">
      <c r="A75" s="59">
        <v>1</v>
      </c>
      <c r="B75" s="28" t="s">
        <v>363</v>
      </c>
      <c r="C75" s="70" t="e">
        <f t="shared" ref="C75" si="30">SUM(H75:AA75)/(COUNT(H75:AA75)*2)</f>
        <v>#DIV/0!</v>
      </c>
      <c r="D75" s="70" t="e">
        <f t="shared" ref="D75" si="31">(COUNTIF(H75:AA75,2))/COUNTA(H75:AA75)</f>
        <v>#DIV/0!</v>
      </c>
      <c r="E75" s="70" t="e">
        <f t="shared" ref="E75" si="32">(COUNTIF(H75:AA75,1))/COUNTA(H75:AA75)</f>
        <v>#DIV/0!</v>
      </c>
      <c r="F75" s="70" t="e">
        <f t="shared" ref="F75" si="33">(COUNTIF(H75:AA75,0))/COUNTA(H75:AA75)</f>
        <v>#DIV/0!</v>
      </c>
      <c r="G75" s="70" t="e">
        <f t="shared" ref="G75" si="34">(COUNTIF(H75:AA75,"n/a"))/COUNTA(H75:AA75)</f>
        <v>#DIV/0!</v>
      </c>
      <c r="H75" s="10"/>
      <c r="I75" s="10"/>
      <c r="J75" s="10"/>
      <c r="K75" s="10"/>
      <c r="L75" s="10"/>
      <c r="M75" s="10"/>
      <c r="N75" s="10"/>
      <c r="O75" s="10"/>
      <c r="P75" s="10"/>
      <c r="Q75" s="10"/>
      <c r="R75" s="10"/>
      <c r="S75" s="10"/>
      <c r="T75" s="10"/>
      <c r="U75" s="10"/>
      <c r="V75" s="10"/>
      <c r="W75" s="10"/>
      <c r="X75" s="10"/>
      <c r="Y75" s="10"/>
      <c r="Z75" s="10"/>
      <c r="AA75" s="10"/>
    </row>
    <row r="76" spans="1:27" ht="14.5" x14ac:dyDescent="0.35">
      <c r="A76" s="59">
        <v>2</v>
      </c>
      <c r="B76" s="28" t="s">
        <v>239</v>
      </c>
      <c r="C76" s="70" t="e">
        <f t="shared" ref="C76:C94" si="35">SUM(H76:AA76)/(COUNT(H76:AA76)*2)</f>
        <v>#DIV/0!</v>
      </c>
      <c r="D76" s="70" t="e">
        <f t="shared" ref="D76:D94" si="36">(COUNTIF(H76:AA76,2))/COUNTA(H76:AA76)</f>
        <v>#DIV/0!</v>
      </c>
      <c r="E76" s="70" t="e">
        <f t="shared" ref="E76:E94" si="37">(COUNTIF(H76:AA76,1))/COUNTA(H76:AA76)</f>
        <v>#DIV/0!</v>
      </c>
      <c r="F76" s="70" t="e">
        <f t="shared" ref="F76:F94" si="38">(COUNTIF(H76:AA76,0))/COUNTA(H76:AA76)</f>
        <v>#DIV/0!</v>
      </c>
      <c r="G76" s="70" t="e">
        <f t="shared" ref="G76:G77" si="39">(COUNTIF(H76:AA76,"n/a"))/COUNTA(H76:AA76)</f>
        <v>#DIV/0!</v>
      </c>
      <c r="H76" s="10"/>
      <c r="I76" s="10"/>
      <c r="J76" s="10"/>
      <c r="K76" s="10"/>
      <c r="L76" s="10"/>
      <c r="M76" s="10"/>
      <c r="N76" s="10"/>
      <c r="O76" s="10"/>
      <c r="P76" s="10"/>
      <c r="Q76" s="10"/>
      <c r="R76" s="10"/>
      <c r="S76" s="10"/>
      <c r="T76" s="10"/>
      <c r="U76" s="10"/>
      <c r="V76" s="10"/>
      <c r="W76" s="10"/>
      <c r="X76" s="10"/>
      <c r="Y76" s="10"/>
      <c r="Z76" s="10"/>
      <c r="AA76" s="10"/>
    </row>
    <row r="77" spans="1:27" ht="14.5" x14ac:dyDescent="0.35">
      <c r="A77" s="59">
        <v>3</v>
      </c>
      <c r="B77" s="28" t="s">
        <v>240</v>
      </c>
      <c r="C77" s="70" t="e">
        <f t="shared" si="35"/>
        <v>#DIV/0!</v>
      </c>
      <c r="D77" s="70" t="e">
        <f t="shared" si="36"/>
        <v>#DIV/0!</v>
      </c>
      <c r="E77" s="70" t="e">
        <f t="shared" si="37"/>
        <v>#DIV/0!</v>
      </c>
      <c r="F77" s="70" t="e">
        <f t="shared" si="38"/>
        <v>#DIV/0!</v>
      </c>
      <c r="G77" s="70" t="e">
        <f t="shared" si="39"/>
        <v>#DIV/0!</v>
      </c>
      <c r="H77" s="10"/>
      <c r="I77" s="86"/>
      <c r="J77" s="10"/>
      <c r="K77" s="10"/>
      <c r="L77" s="10"/>
      <c r="M77" s="10"/>
      <c r="N77" s="10"/>
      <c r="O77" s="10"/>
      <c r="P77" s="10"/>
      <c r="Q77" s="10"/>
      <c r="R77" s="10"/>
      <c r="S77" s="10"/>
      <c r="T77" s="10"/>
      <c r="U77" s="10"/>
      <c r="V77" s="10"/>
      <c r="W77" s="10"/>
      <c r="X77" s="10"/>
      <c r="Y77" s="10"/>
      <c r="Z77" s="10"/>
      <c r="AA77" s="10"/>
    </row>
    <row r="78" spans="1:27" ht="14.5" x14ac:dyDescent="0.35">
      <c r="A78" s="59">
        <v>4</v>
      </c>
      <c r="B78" s="28" t="s">
        <v>241</v>
      </c>
      <c r="C78" s="121" t="s">
        <v>171</v>
      </c>
      <c r="D78" s="121"/>
      <c r="E78" s="121"/>
      <c r="F78" s="121"/>
      <c r="G78" s="121"/>
      <c r="H78" s="10"/>
      <c r="I78" s="87" t="s">
        <v>172</v>
      </c>
      <c r="J78" s="10"/>
      <c r="K78" s="10"/>
      <c r="L78" s="10"/>
      <c r="M78" s="10"/>
      <c r="N78" s="10"/>
      <c r="O78" s="10"/>
      <c r="P78" s="10"/>
      <c r="Q78" s="10"/>
      <c r="R78" s="10"/>
      <c r="S78" s="10"/>
      <c r="T78" s="10"/>
      <c r="U78" s="10"/>
      <c r="V78" s="10"/>
      <c r="W78" s="10"/>
      <c r="X78" s="10"/>
      <c r="Y78" s="10"/>
      <c r="Z78" s="10"/>
      <c r="AA78" s="10"/>
    </row>
    <row r="79" spans="1:27" ht="14.5" x14ac:dyDescent="0.35">
      <c r="A79" s="59">
        <v>5</v>
      </c>
      <c r="B79" s="28" t="s">
        <v>242</v>
      </c>
      <c r="C79" s="121" t="s">
        <v>171</v>
      </c>
      <c r="D79" s="121"/>
      <c r="E79" s="121"/>
      <c r="F79" s="121"/>
      <c r="G79" s="121"/>
      <c r="H79" s="10"/>
      <c r="I79" s="87" t="s">
        <v>172</v>
      </c>
      <c r="J79" s="10"/>
      <c r="K79" s="10"/>
      <c r="L79" s="10"/>
      <c r="M79" s="10"/>
      <c r="N79" s="10"/>
      <c r="O79" s="10"/>
      <c r="P79" s="10"/>
      <c r="Q79" s="10"/>
      <c r="R79" s="10"/>
      <c r="S79" s="10"/>
      <c r="T79" s="10"/>
      <c r="U79" s="10"/>
      <c r="V79" s="10"/>
      <c r="W79" s="10"/>
      <c r="X79" s="10"/>
      <c r="Y79" s="10"/>
      <c r="Z79" s="10"/>
      <c r="AA79" s="10"/>
    </row>
    <row r="80" spans="1:27" ht="28.25" customHeight="1" x14ac:dyDescent="0.35">
      <c r="A80" s="59">
        <v>6</v>
      </c>
      <c r="B80" s="28" t="s">
        <v>361</v>
      </c>
      <c r="C80" s="121" t="s">
        <v>171</v>
      </c>
      <c r="D80" s="121"/>
      <c r="E80" s="121"/>
      <c r="F80" s="121"/>
      <c r="G80" s="121"/>
      <c r="H80" s="10"/>
      <c r="I80" s="87" t="s">
        <v>172</v>
      </c>
      <c r="J80" s="10"/>
      <c r="K80" s="10"/>
      <c r="L80" s="10"/>
      <c r="M80" s="10"/>
      <c r="N80" s="10"/>
      <c r="O80" s="10"/>
      <c r="P80" s="10"/>
      <c r="Q80" s="10"/>
      <c r="R80" s="10"/>
      <c r="S80" s="10"/>
      <c r="T80" s="10"/>
      <c r="U80" s="10"/>
      <c r="V80" s="10"/>
      <c r="W80" s="10"/>
      <c r="X80" s="10"/>
      <c r="Y80" s="10"/>
      <c r="Z80" s="10"/>
      <c r="AA80" s="10"/>
    </row>
    <row r="81" spans="1:27" ht="43.5" x14ac:dyDescent="0.35">
      <c r="A81" s="59">
        <v>7</v>
      </c>
      <c r="B81" s="28" t="s">
        <v>362</v>
      </c>
      <c r="C81" s="121" t="s">
        <v>171</v>
      </c>
      <c r="D81" s="121"/>
      <c r="E81" s="121"/>
      <c r="F81" s="121"/>
      <c r="G81" s="121"/>
      <c r="H81" s="10"/>
      <c r="I81" s="87" t="s">
        <v>172</v>
      </c>
      <c r="J81" s="10"/>
      <c r="K81" s="10"/>
      <c r="L81" s="10"/>
      <c r="M81" s="10"/>
      <c r="N81" s="10"/>
      <c r="O81" s="10"/>
      <c r="P81" s="10"/>
      <c r="Q81" s="10"/>
      <c r="R81" s="10"/>
      <c r="S81" s="10"/>
      <c r="T81" s="10"/>
      <c r="U81" s="10"/>
      <c r="V81" s="10"/>
      <c r="W81" s="10"/>
      <c r="X81" s="10"/>
      <c r="Y81" s="10"/>
      <c r="Z81" s="10"/>
      <c r="AA81" s="10"/>
    </row>
    <row r="82" spans="1:27" ht="14.5" x14ac:dyDescent="0.35">
      <c r="A82" s="59">
        <v>8</v>
      </c>
      <c r="B82" s="28" t="s">
        <v>367</v>
      </c>
      <c r="C82" s="70" t="e">
        <f t="shared" ref="C82:C93" si="40">SUM(H82:AA82)/(COUNT(H82:AA82)*2)</f>
        <v>#DIV/0!</v>
      </c>
      <c r="D82" s="70" t="e">
        <f t="shared" ref="D82:D93" si="41">(COUNTIF(H82:AA82,2))/COUNTA(H82:AA82)</f>
        <v>#DIV/0!</v>
      </c>
      <c r="E82" s="70" t="e">
        <f t="shared" ref="E82:E93" si="42">(COUNTIF(H82:AA82,1))/COUNTA(H82:AA82)</f>
        <v>#DIV/0!</v>
      </c>
      <c r="F82" s="70" t="e">
        <f t="shared" ref="F82:F93" si="43">(COUNTIF(H82:AA82,0))/COUNTA(H82:AA82)</f>
        <v>#DIV/0!</v>
      </c>
      <c r="G82" s="70" t="e">
        <f t="shared" ref="G82:G93" si="44">(COUNTIF(H82:AA82,"n/a"))/COUNTA(H82:AA82)</f>
        <v>#DIV/0!</v>
      </c>
      <c r="H82" s="10"/>
      <c r="I82" s="10"/>
      <c r="J82" s="10"/>
      <c r="K82" s="10"/>
      <c r="L82" s="10"/>
      <c r="M82" s="10"/>
      <c r="N82" s="10"/>
      <c r="O82" s="10"/>
      <c r="P82" s="10"/>
      <c r="Q82" s="10"/>
      <c r="R82" s="10"/>
      <c r="S82" s="10"/>
      <c r="T82" s="10"/>
      <c r="U82" s="10"/>
      <c r="V82" s="10"/>
      <c r="W82" s="10"/>
      <c r="X82" s="10"/>
      <c r="Y82" s="10"/>
      <c r="Z82" s="10"/>
      <c r="AA82" s="10"/>
    </row>
    <row r="83" spans="1:27" ht="43.5" x14ac:dyDescent="0.35">
      <c r="A83" s="59">
        <v>9</v>
      </c>
      <c r="B83" s="28" t="s">
        <v>366</v>
      </c>
      <c r="C83" s="70" t="e">
        <f t="shared" si="40"/>
        <v>#DIV/0!</v>
      </c>
      <c r="D83" s="70" t="e">
        <f t="shared" si="41"/>
        <v>#DIV/0!</v>
      </c>
      <c r="E83" s="70" t="e">
        <f t="shared" si="42"/>
        <v>#DIV/0!</v>
      </c>
      <c r="F83" s="70" t="e">
        <f t="shared" si="43"/>
        <v>#DIV/0!</v>
      </c>
      <c r="G83" s="70" t="e">
        <f t="shared" si="44"/>
        <v>#DIV/0!</v>
      </c>
      <c r="H83" s="10"/>
      <c r="I83" s="10"/>
      <c r="J83" s="10"/>
      <c r="K83" s="10"/>
      <c r="L83" s="10"/>
      <c r="M83" s="10"/>
      <c r="N83" s="10"/>
      <c r="O83" s="10"/>
      <c r="P83" s="10"/>
      <c r="Q83" s="10"/>
      <c r="R83" s="10"/>
      <c r="S83" s="10"/>
      <c r="T83" s="10"/>
      <c r="U83" s="10"/>
      <c r="V83" s="10"/>
      <c r="W83" s="10"/>
      <c r="X83" s="10"/>
      <c r="Y83" s="10"/>
      <c r="Z83" s="10"/>
      <c r="AA83" s="10"/>
    </row>
    <row r="84" spans="1:27" ht="14.5" x14ac:dyDescent="0.35">
      <c r="A84" s="59">
        <v>10</v>
      </c>
      <c r="B84" s="28" t="s">
        <v>358</v>
      </c>
      <c r="C84" s="70" t="e">
        <f t="shared" si="40"/>
        <v>#DIV/0!</v>
      </c>
      <c r="D84" s="70" t="e">
        <f t="shared" si="41"/>
        <v>#DIV/0!</v>
      </c>
      <c r="E84" s="70" t="e">
        <f t="shared" si="42"/>
        <v>#DIV/0!</v>
      </c>
      <c r="F84" s="70" t="e">
        <f t="shared" si="43"/>
        <v>#DIV/0!</v>
      </c>
      <c r="G84" s="70" t="e">
        <f t="shared" si="44"/>
        <v>#DIV/0!</v>
      </c>
      <c r="H84" s="10"/>
      <c r="I84" s="10"/>
      <c r="J84" s="10"/>
      <c r="K84" s="10"/>
      <c r="L84" s="10"/>
      <c r="M84" s="10"/>
      <c r="N84" s="10"/>
      <c r="O84" s="10"/>
      <c r="P84" s="10"/>
      <c r="Q84" s="10"/>
      <c r="R84" s="10"/>
      <c r="S84" s="10"/>
      <c r="T84" s="10"/>
      <c r="U84" s="10"/>
      <c r="V84" s="10"/>
      <c r="W84" s="10"/>
      <c r="X84" s="10"/>
      <c r="Y84" s="10"/>
      <c r="Z84" s="10"/>
      <c r="AA84" s="10"/>
    </row>
    <row r="85" spans="1:27" ht="29" x14ac:dyDescent="0.35">
      <c r="A85" s="59">
        <v>11</v>
      </c>
      <c r="B85" s="28" t="s">
        <v>243</v>
      </c>
      <c r="C85" s="70" t="e">
        <f t="shared" si="40"/>
        <v>#DIV/0!</v>
      </c>
      <c r="D85" s="70" t="e">
        <f t="shared" si="41"/>
        <v>#DIV/0!</v>
      </c>
      <c r="E85" s="70" t="e">
        <f t="shared" si="42"/>
        <v>#DIV/0!</v>
      </c>
      <c r="F85" s="70" t="e">
        <f t="shared" si="43"/>
        <v>#DIV/0!</v>
      </c>
      <c r="G85" s="70" t="e">
        <f t="shared" si="44"/>
        <v>#DIV/0!</v>
      </c>
      <c r="H85" s="10"/>
      <c r="I85" s="10"/>
      <c r="J85" s="10"/>
      <c r="K85" s="10"/>
      <c r="L85" s="10"/>
      <c r="M85" s="10"/>
      <c r="N85" s="10"/>
      <c r="O85" s="10"/>
      <c r="P85" s="10"/>
      <c r="Q85" s="10"/>
      <c r="R85" s="10"/>
      <c r="S85" s="10"/>
      <c r="T85" s="10"/>
      <c r="U85" s="10"/>
      <c r="V85" s="10"/>
      <c r="W85" s="10"/>
      <c r="X85" s="10"/>
      <c r="Y85" s="10"/>
      <c r="Z85" s="10"/>
      <c r="AA85" s="10"/>
    </row>
    <row r="86" spans="1:27" ht="14.5" x14ac:dyDescent="0.35">
      <c r="A86" s="59">
        <v>12</v>
      </c>
      <c r="B86" s="28" t="s">
        <v>244</v>
      </c>
      <c r="C86" s="70" t="e">
        <f t="shared" si="40"/>
        <v>#DIV/0!</v>
      </c>
      <c r="D86" s="70" t="e">
        <f t="shared" si="41"/>
        <v>#DIV/0!</v>
      </c>
      <c r="E86" s="70" t="e">
        <f t="shared" si="42"/>
        <v>#DIV/0!</v>
      </c>
      <c r="F86" s="70" t="e">
        <f t="shared" si="43"/>
        <v>#DIV/0!</v>
      </c>
      <c r="G86" s="70" t="e">
        <f t="shared" si="44"/>
        <v>#DIV/0!</v>
      </c>
      <c r="H86" s="10"/>
      <c r="I86" s="10"/>
      <c r="J86" s="10"/>
      <c r="K86" s="10"/>
      <c r="L86" s="10"/>
      <c r="M86" s="10"/>
      <c r="N86" s="10"/>
      <c r="O86" s="10"/>
      <c r="P86" s="10"/>
      <c r="Q86" s="10"/>
      <c r="R86" s="10"/>
      <c r="S86" s="10"/>
      <c r="T86" s="10"/>
      <c r="U86" s="10"/>
      <c r="V86" s="10"/>
      <c r="W86" s="10"/>
      <c r="X86" s="10"/>
      <c r="Y86" s="10"/>
      <c r="Z86" s="10"/>
      <c r="AA86" s="10"/>
    </row>
    <row r="87" spans="1:27" ht="14.5" x14ac:dyDescent="0.35">
      <c r="A87" s="59">
        <v>13</v>
      </c>
      <c r="B87" s="28" t="s">
        <v>245</v>
      </c>
      <c r="C87" s="70" t="e">
        <f t="shared" ref="C87" si="45">SUM(H87:AA87)/(COUNT(H87:AA87)*2)</f>
        <v>#DIV/0!</v>
      </c>
      <c r="D87" s="70" t="e">
        <f t="shared" ref="D87" si="46">(COUNTIF(H87:AA87,2))/COUNTA(H87:AA87)</f>
        <v>#DIV/0!</v>
      </c>
      <c r="E87" s="70" t="e">
        <f t="shared" ref="E87" si="47">(COUNTIF(H87:AA87,1))/COUNTA(H87:AA87)</f>
        <v>#DIV/0!</v>
      </c>
      <c r="F87" s="70" t="e">
        <f t="shared" ref="F87" si="48">(COUNTIF(H87:AA87,0))/COUNTA(H87:AA87)</f>
        <v>#DIV/0!</v>
      </c>
      <c r="G87" s="70" t="e">
        <f t="shared" ref="G87" si="49">(COUNTIF(H87:AA87,"n/a"))/COUNTA(H87:AA87)</f>
        <v>#DIV/0!</v>
      </c>
      <c r="H87" s="10"/>
      <c r="I87" s="10"/>
      <c r="J87" s="10"/>
      <c r="K87" s="10"/>
      <c r="L87" s="10"/>
      <c r="M87" s="10"/>
      <c r="N87" s="10"/>
      <c r="O87" s="10"/>
      <c r="P87" s="10"/>
      <c r="Q87" s="10"/>
      <c r="R87" s="10"/>
      <c r="S87" s="10"/>
      <c r="T87" s="10"/>
      <c r="U87" s="10"/>
      <c r="V87" s="10"/>
      <c r="W87" s="10"/>
      <c r="X87" s="10"/>
      <c r="Y87" s="10"/>
      <c r="Z87" s="10"/>
      <c r="AA87" s="10"/>
    </row>
    <row r="88" spans="1:27" ht="29" x14ac:dyDescent="0.35">
      <c r="A88" s="59">
        <v>14</v>
      </c>
      <c r="B88" s="28" t="s">
        <v>246</v>
      </c>
      <c r="C88" s="70" t="e">
        <f t="shared" ref="C88" si="50">SUM(H88:AA88)/(COUNT(H88:AA88)*2)</f>
        <v>#DIV/0!</v>
      </c>
      <c r="D88" s="70" t="e">
        <f t="shared" ref="D88" si="51">(COUNTIF(H88:AA88,2))/COUNTA(H88:AA88)</f>
        <v>#DIV/0!</v>
      </c>
      <c r="E88" s="70" t="e">
        <f t="shared" ref="E88" si="52">(COUNTIF(H88:AA88,1))/COUNTA(H88:AA88)</f>
        <v>#DIV/0!</v>
      </c>
      <c r="F88" s="70" t="e">
        <f t="shared" ref="F88" si="53">(COUNTIF(H88:AA88,0))/COUNTA(H88:AA88)</f>
        <v>#DIV/0!</v>
      </c>
      <c r="G88" s="70" t="e">
        <f t="shared" ref="G88" si="54">(COUNTIF(H88:AA88,"n/a"))/COUNTA(H88:AA88)</f>
        <v>#DIV/0!</v>
      </c>
      <c r="H88" s="10"/>
      <c r="I88" s="10"/>
      <c r="J88" s="10"/>
      <c r="K88" s="10"/>
      <c r="L88" s="10"/>
      <c r="M88" s="10"/>
      <c r="N88" s="10"/>
      <c r="O88" s="10"/>
      <c r="P88" s="10"/>
      <c r="Q88" s="10"/>
      <c r="R88" s="10"/>
      <c r="S88" s="10"/>
      <c r="T88" s="10"/>
      <c r="U88" s="10"/>
      <c r="V88" s="10"/>
      <c r="W88" s="10"/>
      <c r="X88" s="10"/>
      <c r="Y88" s="10"/>
      <c r="Z88" s="10"/>
      <c r="AA88" s="10"/>
    </row>
    <row r="89" spans="1:27" ht="14.5" x14ac:dyDescent="0.35">
      <c r="A89" s="59">
        <v>15</v>
      </c>
      <c r="B89" s="28" t="s">
        <v>359</v>
      </c>
      <c r="C89" s="70" t="e">
        <f t="shared" si="40"/>
        <v>#DIV/0!</v>
      </c>
      <c r="D89" s="70" t="e">
        <f t="shared" si="41"/>
        <v>#DIV/0!</v>
      </c>
      <c r="E89" s="70" t="e">
        <f t="shared" si="42"/>
        <v>#DIV/0!</v>
      </c>
      <c r="F89" s="70" t="e">
        <f t="shared" si="43"/>
        <v>#DIV/0!</v>
      </c>
      <c r="G89" s="70" t="e">
        <f t="shared" si="44"/>
        <v>#DIV/0!</v>
      </c>
      <c r="H89" s="10"/>
      <c r="I89" s="10"/>
      <c r="J89" s="10"/>
      <c r="K89" s="10"/>
      <c r="L89" s="10"/>
      <c r="M89" s="10"/>
      <c r="N89" s="10"/>
      <c r="O89" s="10"/>
      <c r="P89" s="10"/>
      <c r="Q89" s="10"/>
      <c r="R89" s="10"/>
      <c r="S89" s="10"/>
      <c r="T89" s="10"/>
      <c r="U89" s="10"/>
      <c r="V89" s="10"/>
      <c r="W89" s="10"/>
      <c r="X89" s="10"/>
      <c r="Y89" s="10"/>
      <c r="Z89" s="10"/>
      <c r="AA89" s="10"/>
    </row>
    <row r="90" spans="1:27" ht="14.5" x14ac:dyDescent="0.35">
      <c r="A90" s="59">
        <v>16</v>
      </c>
      <c r="B90" s="28" t="s">
        <v>247</v>
      </c>
      <c r="C90" s="70" t="e">
        <f t="shared" si="40"/>
        <v>#DIV/0!</v>
      </c>
      <c r="D90" s="70" t="e">
        <f t="shared" si="41"/>
        <v>#DIV/0!</v>
      </c>
      <c r="E90" s="70" t="e">
        <f t="shared" si="42"/>
        <v>#DIV/0!</v>
      </c>
      <c r="F90" s="70" t="e">
        <f t="shared" si="43"/>
        <v>#DIV/0!</v>
      </c>
      <c r="G90" s="70" t="e">
        <f t="shared" si="44"/>
        <v>#DIV/0!</v>
      </c>
      <c r="H90" s="10"/>
      <c r="I90" s="10"/>
      <c r="J90" s="10"/>
      <c r="K90" s="10"/>
      <c r="L90" s="10"/>
      <c r="M90" s="10"/>
      <c r="N90" s="10"/>
      <c r="O90" s="10"/>
      <c r="P90" s="10"/>
      <c r="Q90" s="10"/>
      <c r="R90" s="10"/>
      <c r="S90" s="10"/>
      <c r="T90" s="10"/>
      <c r="U90" s="10"/>
      <c r="V90" s="10"/>
      <c r="W90" s="10"/>
      <c r="X90" s="10"/>
      <c r="Y90" s="10"/>
      <c r="Z90" s="10"/>
      <c r="AA90" s="10"/>
    </row>
    <row r="91" spans="1:27" ht="14.5" x14ac:dyDescent="0.35">
      <c r="A91" s="59">
        <v>17</v>
      </c>
      <c r="B91" s="28" t="s">
        <v>248</v>
      </c>
      <c r="C91" s="70" t="e">
        <f t="shared" si="40"/>
        <v>#DIV/0!</v>
      </c>
      <c r="D91" s="70" t="e">
        <f t="shared" si="41"/>
        <v>#DIV/0!</v>
      </c>
      <c r="E91" s="70" t="e">
        <f t="shared" si="42"/>
        <v>#DIV/0!</v>
      </c>
      <c r="F91" s="70" t="e">
        <f t="shared" si="43"/>
        <v>#DIV/0!</v>
      </c>
      <c r="G91" s="70" t="e">
        <f t="shared" si="44"/>
        <v>#DIV/0!</v>
      </c>
      <c r="H91" s="10"/>
      <c r="I91" s="10"/>
      <c r="J91" s="10"/>
      <c r="K91" s="10"/>
      <c r="L91" s="10"/>
      <c r="M91" s="10"/>
      <c r="N91" s="10"/>
      <c r="O91" s="10"/>
      <c r="P91" s="10"/>
      <c r="Q91" s="10"/>
      <c r="R91" s="10"/>
      <c r="S91" s="10"/>
      <c r="T91" s="10"/>
      <c r="U91" s="10"/>
      <c r="V91" s="10"/>
      <c r="W91" s="10"/>
      <c r="X91" s="10"/>
      <c r="Y91" s="10"/>
      <c r="Z91" s="10"/>
      <c r="AA91" s="10"/>
    </row>
    <row r="92" spans="1:27" ht="14.5" x14ac:dyDescent="0.35">
      <c r="A92" s="59">
        <v>18</v>
      </c>
      <c r="B92" s="28" t="s">
        <v>360</v>
      </c>
      <c r="C92" s="70" t="e">
        <f t="shared" si="40"/>
        <v>#DIV/0!</v>
      </c>
      <c r="D92" s="70" t="e">
        <f t="shared" si="41"/>
        <v>#DIV/0!</v>
      </c>
      <c r="E92" s="70" t="e">
        <f t="shared" si="42"/>
        <v>#DIV/0!</v>
      </c>
      <c r="F92" s="70" t="e">
        <f t="shared" si="43"/>
        <v>#DIV/0!</v>
      </c>
      <c r="G92" s="70" t="e">
        <f t="shared" si="44"/>
        <v>#DIV/0!</v>
      </c>
      <c r="H92" s="10"/>
      <c r="I92" s="10"/>
      <c r="J92" s="10"/>
      <c r="K92" s="10"/>
      <c r="L92" s="10"/>
      <c r="M92" s="10"/>
      <c r="N92" s="10"/>
      <c r="O92" s="10"/>
      <c r="P92" s="10"/>
      <c r="Q92" s="10"/>
      <c r="R92" s="10"/>
      <c r="S92" s="10"/>
      <c r="T92" s="10"/>
      <c r="U92" s="10"/>
      <c r="V92" s="10"/>
      <c r="W92" s="10"/>
      <c r="X92" s="10"/>
      <c r="Y92" s="10"/>
      <c r="Z92" s="10"/>
      <c r="AA92" s="10"/>
    </row>
    <row r="93" spans="1:27" ht="14.5" x14ac:dyDescent="0.35">
      <c r="A93" s="59">
        <v>19</v>
      </c>
      <c r="B93" s="28" t="s">
        <v>364</v>
      </c>
      <c r="C93" s="70" t="e">
        <f t="shared" si="40"/>
        <v>#DIV/0!</v>
      </c>
      <c r="D93" s="70" t="e">
        <f t="shared" si="41"/>
        <v>#DIV/0!</v>
      </c>
      <c r="E93" s="70" t="e">
        <f t="shared" si="42"/>
        <v>#DIV/0!</v>
      </c>
      <c r="F93" s="70" t="e">
        <f t="shared" si="43"/>
        <v>#DIV/0!</v>
      </c>
      <c r="G93" s="70" t="e">
        <f t="shared" si="44"/>
        <v>#DIV/0!</v>
      </c>
      <c r="H93" s="10"/>
      <c r="I93" s="10"/>
      <c r="J93" s="10"/>
      <c r="K93" s="10"/>
      <c r="L93" s="10"/>
      <c r="M93" s="10"/>
      <c r="N93" s="10"/>
      <c r="O93" s="10"/>
      <c r="P93" s="10"/>
      <c r="Q93" s="10"/>
      <c r="R93" s="10"/>
      <c r="S93" s="10"/>
      <c r="T93" s="10"/>
      <c r="U93" s="10"/>
      <c r="V93" s="10"/>
      <c r="W93" s="10"/>
      <c r="X93" s="10"/>
      <c r="Y93" s="10"/>
      <c r="Z93" s="10"/>
      <c r="AA93" s="10"/>
    </row>
    <row r="94" spans="1:27" ht="29" x14ac:dyDescent="0.35">
      <c r="A94" s="59">
        <v>20</v>
      </c>
      <c r="B94" s="28" t="s">
        <v>365</v>
      </c>
      <c r="C94" s="70" t="e">
        <f t="shared" si="35"/>
        <v>#DIV/0!</v>
      </c>
      <c r="D94" s="70" t="e">
        <f t="shared" si="36"/>
        <v>#DIV/0!</v>
      </c>
      <c r="E94" s="70" t="e">
        <f t="shared" si="37"/>
        <v>#DIV/0!</v>
      </c>
      <c r="F94" s="70" t="e">
        <f t="shared" si="38"/>
        <v>#DIV/0!</v>
      </c>
      <c r="G94" s="70" t="e">
        <f>(COUNTIF(H94:AA94,"n/a"))/COUNTA(H94:AA94)</f>
        <v>#DIV/0!</v>
      </c>
      <c r="H94" s="10"/>
      <c r="I94" s="10"/>
      <c r="J94" s="10"/>
      <c r="K94" s="10"/>
      <c r="L94" s="10"/>
      <c r="M94" s="10"/>
      <c r="N94" s="10"/>
      <c r="O94" s="10"/>
      <c r="P94" s="10"/>
      <c r="Q94" s="10"/>
      <c r="R94" s="10"/>
      <c r="S94" s="10"/>
      <c r="T94" s="10"/>
      <c r="U94" s="10"/>
      <c r="V94" s="10"/>
      <c r="W94" s="10"/>
      <c r="X94" s="10"/>
      <c r="Y94" s="10"/>
      <c r="Z94" s="10"/>
      <c r="AA94" s="10"/>
    </row>
    <row r="95" spans="1:27" ht="14.5" x14ac:dyDescent="0.35">
      <c r="B95" s="20" t="s">
        <v>368</v>
      </c>
      <c r="C95" s="77"/>
      <c r="D95" s="77"/>
      <c r="E95" s="77"/>
      <c r="F95" s="77"/>
      <c r="G95" s="77"/>
      <c r="H95" s="124" t="s">
        <v>369</v>
      </c>
      <c r="I95" s="124"/>
      <c r="J95" s="124"/>
      <c r="K95" s="124"/>
      <c r="L95" s="124"/>
      <c r="M95" s="124"/>
      <c r="N95" s="124"/>
      <c r="O95" s="124"/>
      <c r="P95" s="124"/>
      <c r="Q95" s="124"/>
      <c r="R95" s="124"/>
      <c r="S95" s="124"/>
      <c r="T95" s="124"/>
      <c r="U95" s="124"/>
      <c r="V95" s="124"/>
      <c r="W95" s="124"/>
      <c r="X95" s="124"/>
      <c r="Y95" s="124"/>
      <c r="Z95" s="124"/>
      <c r="AA95" s="124"/>
    </row>
    <row r="96" spans="1:27" ht="43.5" x14ac:dyDescent="0.35">
      <c r="A96" s="59" t="s">
        <v>253</v>
      </c>
      <c r="B96" s="19" t="s">
        <v>249</v>
      </c>
      <c r="H96" s="122"/>
      <c r="I96" s="122"/>
      <c r="J96" s="122"/>
      <c r="K96" s="122"/>
      <c r="L96" s="122"/>
      <c r="M96" s="122"/>
      <c r="N96" s="122"/>
      <c r="O96" s="122"/>
      <c r="P96" s="122"/>
      <c r="Q96" s="122"/>
      <c r="R96" s="122"/>
      <c r="S96" s="122"/>
      <c r="T96" s="122"/>
      <c r="U96" s="122"/>
      <c r="V96" s="122"/>
      <c r="W96" s="122"/>
      <c r="X96" s="19"/>
      <c r="Y96" s="19"/>
      <c r="Z96" s="19"/>
      <c r="AA96" s="19"/>
    </row>
    <row r="97" spans="1:27" ht="29" x14ac:dyDescent="0.35">
      <c r="A97" s="59" t="s">
        <v>238</v>
      </c>
      <c r="B97" s="21" t="s">
        <v>250</v>
      </c>
      <c r="H97" s="122"/>
      <c r="I97" s="122"/>
      <c r="J97" s="122"/>
      <c r="K97" s="122"/>
      <c r="L97" s="122"/>
      <c r="M97" s="122"/>
      <c r="N97" s="122"/>
      <c r="O97" s="122"/>
      <c r="P97" s="122"/>
      <c r="Q97" s="122"/>
      <c r="R97" s="122"/>
      <c r="S97" s="122"/>
      <c r="T97" s="122"/>
      <c r="U97" s="122"/>
      <c r="V97" s="122"/>
      <c r="W97" s="122"/>
      <c r="X97" s="19"/>
      <c r="Y97" s="19"/>
      <c r="Z97" s="19"/>
      <c r="AA97" s="19"/>
    </row>
    <row r="98" spans="1:27" ht="14.5" x14ac:dyDescent="0.35">
      <c r="A98" s="59">
        <v>2</v>
      </c>
      <c r="B98" s="21" t="s">
        <v>251</v>
      </c>
      <c r="H98" s="122"/>
      <c r="I98" s="122"/>
      <c r="J98" s="122"/>
      <c r="K98" s="122"/>
      <c r="L98" s="122"/>
      <c r="M98" s="122"/>
      <c r="N98" s="122"/>
      <c r="O98" s="122"/>
      <c r="P98" s="122"/>
      <c r="Q98" s="122"/>
      <c r="R98" s="122"/>
      <c r="S98" s="122"/>
      <c r="T98" s="122"/>
      <c r="U98" s="122"/>
      <c r="V98" s="122"/>
      <c r="W98" s="122"/>
      <c r="X98" s="19"/>
      <c r="Y98" s="19"/>
      <c r="Z98" s="19"/>
      <c r="AA98" s="19"/>
    </row>
    <row r="99" spans="1:27" ht="14.5" x14ac:dyDescent="0.35">
      <c r="A99" s="59">
        <v>3</v>
      </c>
      <c r="B99" s="21" t="s">
        <v>374</v>
      </c>
      <c r="H99" s="122"/>
      <c r="I99" s="122"/>
      <c r="J99" s="122"/>
      <c r="K99" s="122"/>
      <c r="L99" s="122"/>
      <c r="M99" s="122"/>
      <c r="N99" s="122"/>
      <c r="O99" s="122"/>
      <c r="P99" s="122"/>
      <c r="Q99" s="122"/>
      <c r="R99" s="122"/>
      <c r="S99" s="122"/>
      <c r="T99" s="122"/>
      <c r="U99" s="122"/>
      <c r="V99" s="122"/>
      <c r="W99" s="122"/>
      <c r="X99" s="19"/>
      <c r="Y99" s="19"/>
      <c r="Z99" s="19"/>
      <c r="AA99" s="19"/>
    </row>
    <row r="100" spans="1:27" ht="14.5" x14ac:dyDescent="0.35">
      <c r="A100" s="59">
        <v>4</v>
      </c>
      <c r="B100" s="21" t="s">
        <v>252</v>
      </c>
      <c r="H100" s="122"/>
      <c r="I100" s="122"/>
      <c r="J100" s="122"/>
      <c r="K100" s="122"/>
      <c r="L100" s="122"/>
      <c r="M100" s="122"/>
      <c r="N100" s="122"/>
      <c r="O100" s="122"/>
      <c r="P100" s="122"/>
      <c r="Q100" s="122"/>
      <c r="R100" s="122"/>
      <c r="S100" s="122"/>
      <c r="T100" s="122"/>
      <c r="U100" s="122"/>
      <c r="V100" s="122"/>
      <c r="W100" s="122"/>
      <c r="X100" s="19"/>
      <c r="Y100" s="19"/>
      <c r="Z100" s="19"/>
      <c r="AA100" s="19"/>
    </row>
    <row r="104" spans="1:27" s="33" customFormat="1" ht="14.5" outlineLevel="1" x14ac:dyDescent="0.35">
      <c r="A104" s="66"/>
      <c r="B104" s="93"/>
      <c r="C104" s="70"/>
      <c r="D104" s="70"/>
      <c r="E104" s="70"/>
      <c r="F104" s="70"/>
      <c r="G104" s="70"/>
      <c r="H104" s="10"/>
      <c r="I104" s="10"/>
      <c r="J104" s="10"/>
      <c r="K104" s="10"/>
      <c r="L104" s="10"/>
      <c r="M104" s="10"/>
      <c r="N104" s="10"/>
      <c r="O104" s="10"/>
      <c r="P104" s="11"/>
      <c r="Q104" s="10"/>
      <c r="R104" s="10"/>
      <c r="S104" s="10"/>
      <c r="T104" s="10"/>
      <c r="U104" s="10"/>
      <c r="V104" s="10"/>
      <c r="W104" s="10"/>
      <c r="X104" s="10"/>
      <c r="Y104" s="11"/>
      <c r="Z104" s="10"/>
      <c r="AA104" s="10"/>
    </row>
    <row r="105" spans="1:27" s="33" customFormat="1" ht="14.5" outlineLevel="1" x14ac:dyDescent="0.35">
      <c r="A105" s="66"/>
      <c r="B105" s="93"/>
      <c r="C105" s="70"/>
      <c r="D105" s="70"/>
      <c r="E105" s="70"/>
      <c r="F105" s="70"/>
      <c r="G105" s="70"/>
      <c r="H105" s="10"/>
      <c r="I105" s="10"/>
      <c r="J105" s="10"/>
      <c r="K105" s="10"/>
      <c r="L105" s="10"/>
      <c r="M105" s="10"/>
      <c r="N105" s="10"/>
      <c r="O105" s="10"/>
      <c r="P105" s="11"/>
      <c r="Q105" s="10"/>
      <c r="R105" s="10"/>
      <c r="S105" s="10"/>
      <c r="T105" s="10"/>
      <c r="U105" s="10"/>
      <c r="V105" s="10"/>
      <c r="W105" s="10"/>
      <c r="X105" s="10"/>
      <c r="Y105" s="11"/>
      <c r="Z105" s="10"/>
      <c r="AA105" s="10"/>
    </row>
  </sheetData>
  <mergeCells count="104">
    <mergeCell ref="C66:G66"/>
    <mergeCell ref="H6:AA6"/>
    <mergeCell ref="C26:G26"/>
    <mergeCell ref="C16:G16"/>
    <mergeCell ref="C17:G17"/>
    <mergeCell ref="C22:G22"/>
    <mergeCell ref="C7:G7"/>
    <mergeCell ref="C8:G8"/>
    <mergeCell ref="C20:G20"/>
    <mergeCell ref="H2:I2"/>
    <mergeCell ref="J2:K2"/>
    <mergeCell ref="V2:W2"/>
    <mergeCell ref="X2:Y2"/>
    <mergeCell ref="Z2:AA2"/>
    <mergeCell ref="L2:M2"/>
    <mergeCell ref="N2:O2"/>
    <mergeCell ref="P2:Q2"/>
    <mergeCell ref="R2:S2"/>
    <mergeCell ref="T2:U2"/>
    <mergeCell ref="Z3:AA3"/>
    <mergeCell ref="X3:Y3"/>
    <mergeCell ref="H3:I3"/>
    <mergeCell ref="J3:K3"/>
    <mergeCell ref="L3:M3"/>
    <mergeCell ref="N3:O3"/>
    <mergeCell ref="P3:Q3"/>
    <mergeCell ref="R3:S3"/>
    <mergeCell ref="T3:U3"/>
    <mergeCell ref="V3:W3"/>
    <mergeCell ref="H5:AA5"/>
    <mergeCell ref="C13:G13"/>
    <mergeCell ref="C14:G14"/>
    <mergeCell ref="H97:I97"/>
    <mergeCell ref="X1:Y1"/>
    <mergeCell ref="Z1:AA1"/>
    <mergeCell ref="H1:I1"/>
    <mergeCell ref="J1:K1"/>
    <mergeCell ref="L1:M1"/>
    <mergeCell ref="N1:O1"/>
    <mergeCell ref="P1:Q1"/>
    <mergeCell ref="R1:S1"/>
    <mergeCell ref="T1:U1"/>
    <mergeCell ref="V1:W1"/>
    <mergeCell ref="A32:XFD32"/>
    <mergeCell ref="H27:AA27"/>
    <mergeCell ref="C35:G35"/>
    <mergeCell ref="C31:G31"/>
    <mergeCell ref="C78:G78"/>
    <mergeCell ref="C79:G79"/>
    <mergeCell ref="C36:G36"/>
    <mergeCell ref="C51:G51"/>
    <mergeCell ref="C71:G71"/>
    <mergeCell ref="C30:G30"/>
    <mergeCell ref="C34:G34"/>
    <mergeCell ref="C29:G29"/>
    <mergeCell ref="C64:G64"/>
    <mergeCell ref="T100:U100"/>
    <mergeCell ref="V96:W96"/>
    <mergeCell ref="V97:W97"/>
    <mergeCell ref="L99:M99"/>
    <mergeCell ref="L100:M100"/>
    <mergeCell ref="N96:O96"/>
    <mergeCell ref="N97:O97"/>
    <mergeCell ref="V99:W99"/>
    <mergeCell ref="V100:W100"/>
    <mergeCell ref="P99:Q99"/>
    <mergeCell ref="P100:Q100"/>
    <mergeCell ref="R96:S96"/>
    <mergeCell ref="R97:S97"/>
    <mergeCell ref="R98:S98"/>
    <mergeCell ref="R99:S99"/>
    <mergeCell ref="R100:S100"/>
    <mergeCell ref="T99:U99"/>
    <mergeCell ref="P96:Q96"/>
    <mergeCell ref="P97:Q97"/>
    <mergeCell ref="P98:Q98"/>
    <mergeCell ref="T96:U96"/>
    <mergeCell ref="T97:U97"/>
    <mergeCell ref="T98:U98"/>
    <mergeCell ref="V98:W98"/>
    <mergeCell ref="C27:G27"/>
    <mergeCell ref="C80:G80"/>
    <mergeCell ref="C81:G81"/>
    <mergeCell ref="N99:O99"/>
    <mergeCell ref="N100:O100"/>
    <mergeCell ref="H99:I99"/>
    <mergeCell ref="H100:I100"/>
    <mergeCell ref="J96:K96"/>
    <mergeCell ref="J97:K97"/>
    <mergeCell ref="J98:K98"/>
    <mergeCell ref="J99:K99"/>
    <mergeCell ref="J100:K100"/>
    <mergeCell ref="H98:I98"/>
    <mergeCell ref="L96:M96"/>
    <mergeCell ref="L97:M97"/>
    <mergeCell ref="L98:M98"/>
    <mergeCell ref="H50:AA50"/>
    <mergeCell ref="H70:AA70"/>
    <mergeCell ref="H65:AA65"/>
    <mergeCell ref="H57:AA57"/>
    <mergeCell ref="H95:AA95"/>
    <mergeCell ref="N98:O98"/>
    <mergeCell ref="H74:AA74"/>
    <mergeCell ref="H96:I96"/>
  </mergeCells>
  <conditionalFormatting sqref="C75:C77 C82:C94 C104:C105 C37:C49 C7:C26">
    <cfRule type="cellIs" dxfId="174" priority="319" operator="equal">
      <formula>1</formula>
    </cfRule>
    <cfRule type="cellIs" dxfId="173" priority="320" operator="between">
      <formula>0.75</formula>
      <formula>1</formula>
    </cfRule>
    <cfRule type="cellIs" dxfId="172" priority="321" operator="between">
      <formula>0</formula>
      <formula>0.75</formula>
    </cfRule>
  </conditionalFormatting>
  <conditionalFormatting sqref="H21:AA26 H7:AA19 C33 H37:AA49">
    <cfRule type="containsText" dxfId="171" priority="129" operator="containsText" text="0">
      <formula>NOT(ISERROR(SEARCH("0",C7)))</formula>
    </cfRule>
    <cfRule type="cellIs" dxfId="170" priority="130" operator="equal">
      <formula>1</formula>
    </cfRule>
    <cfRule type="cellIs" dxfId="169" priority="131" operator="equal">
      <formula>2</formula>
    </cfRule>
  </conditionalFormatting>
  <conditionalFormatting sqref="C52:C56">
    <cfRule type="cellIs" dxfId="168" priority="313" operator="equal">
      <formula>1</formula>
    </cfRule>
    <cfRule type="cellIs" dxfId="167" priority="314" operator="between">
      <formula>0.75</formula>
      <formula>1</formula>
    </cfRule>
    <cfRule type="cellIs" dxfId="166" priority="315" operator="between">
      <formula>0</formula>
      <formula>0.75</formula>
    </cfRule>
  </conditionalFormatting>
  <conditionalFormatting sqref="C58:C64">
    <cfRule type="cellIs" dxfId="165" priority="7" operator="equal">
      <formula>1</formula>
    </cfRule>
    <cfRule type="cellIs" dxfId="164" priority="8" operator="between">
      <formula>0.75</formula>
      <formula>1</formula>
    </cfRule>
    <cfRule type="cellIs" dxfId="163" priority="9" operator="between">
      <formula>0</formula>
      <formula>0.75</formula>
    </cfRule>
  </conditionalFormatting>
  <conditionalFormatting sqref="C65">
    <cfRule type="cellIs" dxfId="162" priority="331" operator="equal">
      <formula>1</formula>
    </cfRule>
    <cfRule type="cellIs" dxfId="161" priority="332" operator="between">
      <formula>0%</formula>
      <formula>74%</formula>
    </cfRule>
    <cfRule type="cellIs" dxfId="160" priority="333" operator="between">
      <formula>75%</formula>
      <formula>100%</formula>
    </cfRule>
  </conditionalFormatting>
  <conditionalFormatting sqref="C67:C69">
    <cfRule type="cellIs" dxfId="159" priority="307" operator="equal">
      <formula>1</formula>
    </cfRule>
    <cfRule type="cellIs" dxfId="158" priority="308" operator="between">
      <formula>0.75</formula>
      <formula>1</formula>
    </cfRule>
    <cfRule type="cellIs" dxfId="157" priority="309" operator="between">
      <formula>0</formula>
      <formula>0.75</formula>
    </cfRule>
  </conditionalFormatting>
  <conditionalFormatting sqref="C72:C73">
    <cfRule type="cellIs" dxfId="156" priority="301" operator="equal">
      <formula>1</formula>
    </cfRule>
    <cfRule type="cellIs" dxfId="155" priority="302" operator="between">
      <formula>0.75</formula>
      <formula>1</formula>
    </cfRule>
    <cfRule type="cellIs" dxfId="154" priority="303" operator="between">
      <formula>0</formula>
      <formula>0.75</formula>
    </cfRule>
  </conditionalFormatting>
  <conditionalFormatting sqref="C6:G8">
    <cfRule type="cellIs" dxfId="153" priority="25" operator="equal">
      <formula>1</formula>
    </cfRule>
    <cfRule type="cellIs" dxfId="152" priority="26" operator="between">
      <formula>0%</formula>
      <formula>74%</formula>
    </cfRule>
    <cfRule type="cellIs" dxfId="151" priority="27" operator="between">
      <formula>75%</formula>
      <formula>100%</formula>
    </cfRule>
  </conditionalFormatting>
  <conditionalFormatting sqref="C33:G33">
    <cfRule type="cellIs" dxfId="150" priority="28" operator="equal">
      <formula>1</formula>
    </cfRule>
    <cfRule type="cellIs" dxfId="149" priority="29" operator="between">
      <formula>0%</formula>
      <formula>74%</formula>
    </cfRule>
    <cfRule type="cellIs" dxfId="148" priority="30" operator="between">
      <formula>75%</formula>
      <formula>100%</formula>
    </cfRule>
  </conditionalFormatting>
  <conditionalFormatting sqref="C50:G50">
    <cfRule type="cellIs" dxfId="147" priority="337" operator="equal">
      <formula>1</formula>
    </cfRule>
    <cfRule type="cellIs" dxfId="146" priority="338" operator="between">
      <formula>0%</formula>
      <formula>74%</formula>
    </cfRule>
    <cfRule type="cellIs" dxfId="145" priority="339" operator="between">
      <formula>75%</formula>
      <formula>100%</formula>
    </cfRule>
  </conditionalFormatting>
  <conditionalFormatting sqref="C70:G70">
    <cfRule type="cellIs" dxfId="144" priority="325" operator="equal">
      <formula>1</formula>
    </cfRule>
    <cfRule type="cellIs" dxfId="143" priority="326" operator="between">
      <formula>0%</formula>
      <formula>74%</formula>
    </cfRule>
    <cfRule type="cellIs" dxfId="142" priority="327" operator="between">
      <formula>75%</formula>
      <formula>100%</formula>
    </cfRule>
  </conditionalFormatting>
  <conditionalFormatting sqref="G18:G21 G7:G16 G23:G25">
    <cfRule type="cellIs" dxfId="141" priority="21" operator="greaterThan">
      <formula>0</formula>
    </cfRule>
  </conditionalFormatting>
  <conditionalFormatting sqref="G104:G105 G37:G49">
    <cfRule type="cellIs" dxfId="140" priority="240" operator="greaterThan">
      <formula>0</formula>
    </cfRule>
  </conditionalFormatting>
  <conditionalFormatting sqref="G19">
    <cfRule type="cellIs" dxfId="139" priority="17" operator="greaterThan">
      <formula>0</formula>
    </cfRule>
  </conditionalFormatting>
  <conditionalFormatting sqref="G52:G56">
    <cfRule type="cellIs" dxfId="138" priority="225" operator="greaterThan">
      <formula>0</formula>
    </cfRule>
  </conditionalFormatting>
  <conditionalFormatting sqref="G58:G63">
    <cfRule type="cellIs" dxfId="137" priority="219" operator="greaterThan">
      <formula>0</formula>
    </cfRule>
  </conditionalFormatting>
  <conditionalFormatting sqref="H95:H100 X96:AA100">
    <cfRule type="containsText" dxfId="136" priority="188" operator="containsText" text="0">
      <formula>NOT(ISERROR(SEARCH("0",H95)))</formula>
    </cfRule>
    <cfRule type="cellIs" dxfId="135" priority="189" operator="equal">
      <formula>1</formula>
    </cfRule>
    <cfRule type="cellIs" dxfId="134" priority="190" operator="equal">
      <formula>2</formula>
    </cfRule>
  </conditionalFormatting>
  <conditionalFormatting sqref="H96:H100 X96:AA100">
    <cfRule type="cellIs" dxfId="133" priority="191" operator="equal">
      <formula>""</formula>
    </cfRule>
    <cfRule type="cellIs" dxfId="132" priority="192" operator="equal">
      <formula>"-"</formula>
    </cfRule>
    <cfRule type="cellIs" dxfId="131" priority="193" operator="equal">
      <formula>0</formula>
    </cfRule>
    <cfRule type="cellIs" dxfId="130" priority="194" operator="equal">
      <formula>1</formula>
    </cfRule>
  </conditionalFormatting>
  <conditionalFormatting sqref="H52:U54 H52:L56 H55:AA56 H75:AA77 I78:AA81 H82:AA94 H104:O105 Q104:X105 Z104:AA105 P17 P22 P19 P26 P7:P8 H7:O26 Q7:AA26 C33 H37:AA49">
    <cfRule type="cellIs" dxfId="129" priority="490" operator="equal">
      <formula>0</formula>
    </cfRule>
  </conditionalFormatting>
  <conditionalFormatting sqref="H52:L56 H75:AA77 I78:AA81 H82:AA94 H104:O105 Q104:X105 Z104:AA105 P17 P22 P19 P26 P7:P8 H7:O26 Q7:AA26 C33 H37:AA49">
    <cfRule type="cellIs" dxfId="128" priority="491" operator="equal">
      <formula>1</formula>
    </cfRule>
  </conditionalFormatting>
  <conditionalFormatting sqref="H52:AA56 H67:AA69 H72:AA73 H75:AA77 I78:AA81 H82:AA94 H101:AA1048576">
    <cfRule type="containsText" dxfId="127" priority="397" operator="containsText" text="0">
      <formula>NOT(ISERROR(SEARCH("0",H52)))</formula>
    </cfRule>
    <cfRule type="cellIs" dxfId="126" priority="398" operator="equal">
      <formula>1</formula>
    </cfRule>
    <cfRule type="cellIs" dxfId="125" priority="399" operator="equal">
      <formula>2</formula>
    </cfRule>
  </conditionalFormatting>
  <conditionalFormatting sqref="H52:AA56">
    <cfRule type="cellIs" dxfId="124" priority="408" operator="equal">
      <formula>""</formula>
    </cfRule>
    <cfRule type="cellIs" dxfId="123" priority="409" operator="equal">
      <formula>"-"</formula>
    </cfRule>
    <cfRule type="cellIs" dxfId="122" priority="411" operator="equal">
      <formula>1</formula>
    </cfRule>
  </conditionalFormatting>
  <conditionalFormatting sqref="H58:AA64">
    <cfRule type="containsText" dxfId="121" priority="10" operator="containsText" text="0">
      <formula>NOT(ISERROR(SEARCH("0",H58)))</formula>
    </cfRule>
    <cfRule type="cellIs" dxfId="120" priority="11" operator="equal">
      <formula>1</formula>
    </cfRule>
    <cfRule type="cellIs" dxfId="119" priority="12" operator="equal">
      <formula>2</formula>
    </cfRule>
    <cfRule type="cellIs" dxfId="118" priority="13" operator="equal">
      <formula>""</formula>
    </cfRule>
    <cfRule type="cellIs" dxfId="117" priority="14" operator="equal">
      <formula>"-"</formula>
    </cfRule>
    <cfRule type="cellIs" dxfId="116" priority="15" operator="equal">
      <formula>0</formula>
    </cfRule>
    <cfRule type="cellIs" dxfId="115" priority="16" operator="equal">
      <formula>1</formula>
    </cfRule>
  </conditionalFormatting>
  <conditionalFormatting sqref="H67:AA67 H68:L69">
    <cfRule type="cellIs" dxfId="114" priority="400" operator="equal">
      <formula>""</formula>
    </cfRule>
    <cfRule type="cellIs" dxfId="113" priority="401" operator="equal">
      <formula>"-"</formula>
    </cfRule>
    <cfRule type="cellIs" dxfId="112" priority="402" operator="equal">
      <formula>0</formula>
    </cfRule>
  </conditionalFormatting>
  <conditionalFormatting sqref="H67:AA69">
    <cfRule type="cellIs" dxfId="111" priority="403" operator="equal">
      <formula>1</formula>
    </cfRule>
  </conditionalFormatting>
  <conditionalFormatting sqref="H68:AA69">
    <cfRule type="cellIs" dxfId="110" priority="404" operator="equal">
      <formula>""</formula>
    </cfRule>
    <cfRule type="cellIs" dxfId="109" priority="405" operator="equal">
      <formula>"-"</formula>
    </cfRule>
    <cfRule type="cellIs" dxfId="108" priority="406" operator="equal">
      <formula>0</formula>
    </cfRule>
  </conditionalFormatting>
  <conditionalFormatting sqref="H72:AA73">
    <cfRule type="cellIs" dxfId="107" priority="416" operator="equal">
      <formula>""</formula>
    </cfRule>
    <cfRule type="cellIs" dxfId="106" priority="417" operator="equal">
      <formula>"-"</formula>
    </cfRule>
    <cfRule type="cellIs" dxfId="105" priority="418" operator="equal">
      <formula>0</formula>
    </cfRule>
    <cfRule type="cellIs" dxfId="104" priority="419" operator="equal">
      <formula>1</formula>
    </cfRule>
  </conditionalFormatting>
  <conditionalFormatting sqref="J96:J100">
    <cfRule type="containsText" dxfId="103" priority="181" operator="containsText" text="0">
      <formula>NOT(ISERROR(SEARCH("0",J96)))</formula>
    </cfRule>
    <cfRule type="cellIs" dxfId="102" priority="182" operator="equal">
      <formula>1</formula>
    </cfRule>
    <cfRule type="cellIs" dxfId="101" priority="183" operator="equal">
      <formula>2</formula>
    </cfRule>
    <cfRule type="cellIs" dxfId="100" priority="184" operator="equal">
      <formula>""</formula>
    </cfRule>
    <cfRule type="cellIs" dxfId="99" priority="185" operator="equal">
      <formula>"-"</formula>
    </cfRule>
    <cfRule type="cellIs" dxfId="98" priority="186" operator="equal">
      <formula>0</formula>
    </cfRule>
    <cfRule type="cellIs" dxfId="97" priority="187" operator="equal">
      <formula>1</formula>
    </cfRule>
  </conditionalFormatting>
  <conditionalFormatting sqref="H52:L56 H75:AA77 I78:AA81 H82:AA94 H104:O105 Q104:X105 Z104:AA105 P17 P22 P19 P26 P7:P8 H7:O26 Q7:AA26 C33 H37:AA49">
    <cfRule type="cellIs" dxfId="96" priority="488" operator="equal">
      <formula>""</formula>
    </cfRule>
    <cfRule type="cellIs" dxfId="95" priority="489" operator="equal">
      <formula>"-"</formula>
    </cfRule>
  </conditionalFormatting>
  <conditionalFormatting sqref="L96:L100">
    <cfRule type="containsText" dxfId="94" priority="174" operator="containsText" text="0">
      <formula>NOT(ISERROR(SEARCH("0",L96)))</formula>
    </cfRule>
    <cfRule type="cellIs" dxfId="93" priority="175" operator="equal">
      <formula>1</formula>
    </cfRule>
    <cfRule type="cellIs" dxfId="92" priority="176" operator="equal">
      <formula>2</formula>
    </cfRule>
    <cfRule type="cellIs" dxfId="91" priority="177" operator="equal">
      <formula>""</formula>
    </cfRule>
    <cfRule type="cellIs" dxfId="90" priority="178" operator="equal">
      <formula>"-"</formula>
    </cfRule>
    <cfRule type="cellIs" dxfId="89" priority="179" operator="equal">
      <formula>0</formula>
    </cfRule>
    <cfRule type="cellIs" dxfId="88" priority="180" operator="equal">
      <formula>1</formula>
    </cfRule>
  </conditionalFormatting>
  <conditionalFormatting sqref="N96:N100">
    <cfRule type="containsText" dxfId="87" priority="167" operator="containsText" text="0">
      <formula>NOT(ISERROR(SEARCH("0",N96)))</formula>
    </cfRule>
    <cfRule type="cellIs" dxfId="86" priority="168" operator="equal">
      <formula>1</formula>
    </cfRule>
    <cfRule type="cellIs" dxfId="85" priority="169" operator="equal">
      <formula>2</formula>
    </cfRule>
    <cfRule type="cellIs" dxfId="84" priority="170" operator="equal">
      <formula>""</formula>
    </cfRule>
    <cfRule type="cellIs" dxfId="83" priority="171" operator="equal">
      <formula>"-"</formula>
    </cfRule>
    <cfRule type="cellIs" dxfId="82" priority="172" operator="equal">
      <formula>0</formula>
    </cfRule>
    <cfRule type="cellIs" dxfId="81" priority="173" operator="equal">
      <formula>1</formula>
    </cfRule>
  </conditionalFormatting>
  <conditionalFormatting sqref="P96:P100">
    <cfRule type="containsText" dxfId="80" priority="160" operator="containsText" text="0">
      <formula>NOT(ISERROR(SEARCH("0",P96)))</formula>
    </cfRule>
    <cfRule type="cellIs" dxfId="79" priority="161" operator="equal">
      <formula>1</formula>
    </cfRule>
    <cfRule type="cellIs" dxfId="78" priority="162" operator="equal">
      <formula>2</formula>
    </cfRule>
    <cfRule type="cellIs" dxfId="77" priority="163" operator="equal">
      <formula>""</formula>
    </cfRule>
    <cfRule type="cellIs" dxfId="76" priority="164" operator="equal">
      <formula>"-"</formula>
    </cfRule>
    <cfRule type="cellIs" dxfId="75" priority="165" operator="equal">
      <formula>0</formula>
    </cfRule>
    <cfRule type="cellIs" dxfId="74" priority="166" operator="equal">
      <formula>1</formula>
    </cfRule>
  </conditionalFormatting>
  <conditionalFormatting sqref="R96:R100">
    <cfRule type="containsText" dxfId="73" priority="153" operator="containsText" text="0">
      <formula>NOT(ISERROR(SEARCH("0",R96)))</formula>
    </cfRule>
    <cfRule type="cellIs" dxfId="72" priority="154" operator="equal">
      <formula>1</formula>
    </cfRule>
    <cfRule type="cellIs" dxfId="71" priority="155" operator="equal">
      <formula>2</formula>
    </cfRule>
    <cfRule type="cellIs" dxfId="70" priority="156" operator="equal">
      <formula>""</formula>
    </cfRule>
    <cfRule type="cellIs" dxfId="69" priority="157" operator="equal">
      <formula>"-"</formula>
    </cfRule>
    <cfRule type="cellIs" dxfId="68" priority="158" operator="equal">
      <formula>0</formula>
    </cfRule>
    <cfRule type="cellIs" dxfId="67" priority="159" operator="equal">
      <formula>1</formula>
    </cfRule>
  </conditionalFormatting>
  <conditionalFormatting sqref="T96:T100">
    <cfRule type="containsText" dxfId="66" priority="146" operator="containsText" text="0">
      <formula>NOT(ISERROR(SEARCH("0",T96)))</formula>
    </cfRule>
    <cfRule type="cellIs" dxfId="65" priority="147" operator="equal">
      <formula>1</formula>
    </cfRule>
    <cfRule type="cellIs" dxfId="64" priority="148" operator="equal">
      <formula>2</formula>
    </cfRule>
    <cfRule type="cellIs" dxfId="63" priority="149" operator="equal">
      <formula>""</formula>
    </cfRule>
    <cfRule type="cellIs" dxfId="62" priority="150" operator="equal">
      <formula>"-"</formula>
    </cfRule>
    <cfRule type="cellIs" dxfId="61" priority="151" operator="equal">
      <formula>0</formula>
    </cfRule>
    <cfRule type="cellIs" dxfId="60" priority="152" operator="equal">
      <formula>1</formula>
    </cfRule>
  </conditionalFormatting>
  <conditionalFormatting sqref="V96:V100">
    <cfRule type="containsText" dxfId="59" priority="139" operator="containsText" text="0">
      <formula>NOT(ISERROR(SEARCH("0",V96)))</formula>
    </cfRule>
    <cfRule type="cellIs" dxfId="58" priority="140" operator="equal">
      <formula>1</formula>
    </cfRule>
    <cfRule type="cellIs" dxfId="57" priority="141" operator="equal">
      <formula>2</formula>
    </cfRule>
    <cfRule type="cellIs" dxfId="56" priority="142" operator="equal">
      <formula>""</formula>
    </cfRule>
    <cfRule type="cellIs" dxfId="55" priority="143" operator="equal">
      <formula>"-"</formula>
    </cfRule>
    <cfRule type="cellIs" dxfId="54" priority="144" operator="equal">
      <formula>0</formula>
    </cfRule>
    <cfRule type="cellIs" dxfId="53" priority="145" operator="equal">
      <formula>1</formula>
    </cfRule>
  </conditionalFormatting>
  <conditionalFormatting sqref="V52:AA54">
    <cfRule type="cellIs" dxfId="52" priority="410" operator="equal">
      <formula>0</formula>
    </cfRule>
  </conditionalFormatting>
  <conditionalFormatting sqref="C66">
    <cfRule type="cellIs" dxfId="51" priority="4" operator="equal">
      <formula>1</formula>
    </cfRule>
    <cfRule type="cellIs" dxfId="50" priority="5" operator="between">
      <formula>0.75</formula>
      <formula>1</formula>
    </cfRule>
    <cfRule type="cellIs" dxfId="49" priority="6" operator="between">
      <formula>0</formula>
      <formula>0.75</formula>
    </cfRule>
  </conditionalFormatting>
  <pageMargins left="0.7" right="0.7" top="0.75" bottom="0.75" header="0.3" footer="0.3"/>
  <pageSetup paperSize="5" scale="7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4C1E6-7D7E-4AC3-910F-021777BCCA2B}">
  <dimension ref="A1:E124"/>
  <sheetViews>
    <sheetView topLeftCell="A32" zoomScaleNormal="100" workbookViewId="0">
      <selection activeCell="B6" sqref="B6:D7"/>
    </sheetView>
  </sheetViews>
  <sheetFormatPr defaultColWidth="8.90625" defaultRowHeight="14.5" x14ac:dyDescent="0.35"/>
  <cols>
    <col min="1" max="1" width="19" style="4" customWidth="1"/>
    <col min="2" max="2" width="49.36328125" style="4" customWidth="1"/>
    <col min="3" max="3" width="88.90625" style="4" customWidth="1"/>
    <col min="4" max="4" width="27.36328125" style="4" customWidth="1"/>
    <col min="5" max="16384" width="8.90625" style="4"/>
  </cols>
  <sheetData>
    <row r="1" spans="1:5" x14ac:dyDescent="0.35">
      <c r="A1" s="34" t="s">
        <v>93</v>
      </c>
    </row>
    <row r="2" spans="1:5" x14ac:dyDescent="0.35">
      <c r="A2" s="34" t="s">
        <v>94</v>
      </c>
    </row>
    <row r="3" spans="1:5" x14ac:dyDescent="0.35">
      <c r="A3" s="34" t="s">
        <v>231</v>
      </c>
    </row>
    <row r="4" spans="1:5" x14ac:dyDescent="0.35">
      <c r="A4" s="35"/>
    </row>
    <row r="5" spans="1:5" ht="30.65" customHeight="1" x14ac:dyDescent="0.35">
      <c r="A5" s="36" t="s">
        <v>97</v>
      </c>
      <c r="B5" s="37" t="s">
        <v>125</v>
      </c>
      <c r="C5" s="37" t="s">
        <v>95</v>
      </c>
      <c r="D5" s="37" t="s">
        <v>96</v>
      </c>
    </row>
    <row r="6" spans="1:5" x14ac:dyDescent="0.35">
      <c r="A6" s="144"/>
      <c r="B6" s="144" t="s">
        <v>384</v>
      </c>
      <c r="C6" s="144"/>
      <c r="D6" s="144"/>
    </row>
    <row r="7" spans="1:5" x14ac:dyDescent="0.35">
      <c r="A7" s="144"/>
      <c r="B7" s="144"/>
      <c r="C7" s="144"/>
      <c r="D7" s="144"/>
    </row>
    <row r="8" spans="1:5" ht="26" x14ac:dyDescent="0.35">
      <c r="A8" s="38" t="s">
        <v>306</v>
      </c>
      <c r="B8" s="44" t="s">
        <v>227</v>
      </c>
      <c r="C8" s="38" t="s">
        <v>305</v>
      </c>
      <c r="D8" s="38" t="s">
        <v>216</v>
      </c>
    </row>
    <row r="9" spans="1:5" ht="26" x14ac:dyDescent="0.35">
      <c r="A9" s="38" t="s">
        <v>99</v>
      </c>
      <c r="B9" s="43" t="s">
        <v>390</v>
      </c>
      <c r="C9" s="38" t="s">
        <v>324</v>
      </c>
      <c r="D9" s="38" t="s">
        <v>217</v>
      </c>
    </row>
    <row r="10" spans="1:5" ht="52" x14ac:dyDescent="0.35">
      <c r="A10" s="38" t="s">
        <v>124</v>
      </c>
      <c r="B10" s="38" t="s">
        <v>391</v>
      </c>
      <c r="C10" s="38" t="s">
        <v>200</v>
      </c>
      <c r="D10" s="38" t="s">
        <v>272</v>
      </c>
      <c r="E10" s="38"/>
    </row>
    <row r="11" spans="1:5" ht="78" x14ac:dyDescent="0.35">
      <c r="A11" s="38" t="s">
        <v>126</v>
      </c>
      <c r="B11" s="38" t="s">
        <v>392</v>
      </c>
      <c r="C11" s="38" t="s">
        <v>100</v>
      </c>
      <c r="D11" s="38" t="s">
        <v>219</v>
      </c>
    </row>
    <row r="12" spans="1:5" ht="91" x14ac:dyDescent="0.35">
      <c r="A12" s="38" t="s">
        <v>101</v>
      </c>
      <c r="B12" s="39" t="s">
        <v>393</v>
      </c>
      <c r="C12" s="38" t="s">
        <v>201</v>
      </c>
      <c r="D12" s="38" t="s">
        <v>220</v>
      </c>
    </row>
    <row r="13" spans="1:5" ht="65" x14ac:dyDescent="0.35">
      <c r="A13" s="147" t="s">
        <v>103</v>
      </c>
      <c r="B13" s="38" t="s">
        <v>406</v>
      </c>
      <c r="C13" s="38" t="s">
        <v>323</v>
      </c>
      <c r="D13" s="38" t="s">
        <v>303</v>
      </c>
    </row>
    <row r="14" spans="1:5" x14ac:dyDescent="0.35">
      <c r="A14" s="148"/>
      <c r="B14" s="146" t="s">
        <v>354</v>
      </c>
      <c r="C14" s="146"/>
      <c r="D14" s="38" t="s">
        <v>275</v>
      </c>
    </row>
    <row r="15" spans="1:5" x14ac:dyDescent="0.35">
      <c r="A15" s="149"/>
      <c r="B15" s="150" t="s">
        <v>274</v>
      </c>
      <c r="C15" s="151"/>
      <c r="D15" s="38" t="s">
        <v>216</v>
      </c>
    </row>
    <row r="16" spans="1:5" ht="130" x14ac:dyDescent="0.35">
      <c r="A16" s="147" t="s">
        <v>102</v>
      </c>
      <c r="B16" s="38" t="s">
        <v>394</v>
      </c>
      <c r="C16" s="40" t="s">
        <v>202</v>
      </c>
      <c r="D16" s="38" t="s">
        <v>221</v>
      </c>
    </row>
    <row r="17" spans="1:4" ht="26" x14ac:dyDescent="0.35">
      <c r="A17" s="148"/>
      <c r="B17" s="38" t="s">
        <v>322</v>
      </c>
      <c r="C17" s="38"/>
      <c r="D17" s="38" t="s">
        <v>273</v>
      </c>
    </row>
    <row r="18" spans="1:4" x14ac:dyDescent="0.35">
      <c r="A18" s="149"/>
      <c r="B18" s="38" t="s">
        <v>225</v>
      </c>
      <c r="C18" s="38"/>
      <c r="D18" s="38" t="s">
        <v>216</v>
      </c>
    </row>
    <row r="19" spans="1:4" ht="78" x14ac:dyDescent="0.35">
      <c r="A19" s="38" t="s">
        <v>203</v>
      </c>
      <c r="B19" s="38" t="s">
        <v>395</v>
      </c>
      <c r="C19" s="38" t="s">
        <v>108</v>
      </c>
      <c r="D19" s="38" t="s">
        <v>129</v>
      </c>
    </row>
    <row r="20" spans="1:4" s="81" customFormat="1" ht="78" x14ac:dyDescent="0.35">
      <c r="A20" s="80" t="s">
        <v>102</v>
      </c>
      <c r="B20" s="115" t="s">
        <v>235</v>
      </c>
      <c r="C20" s="80" t="s">
        <v>356</v>
      </c>
      <c r="D20" s="80" t="s">
        <v>357</v>
      </c>
    </row>
    <row r="21" spans="1:4" s="81" customFormat="1" ht="31.25" customHeight="1" x14ac:dyDescent="0.35">
      <c r="A21" s="80" t="s">
        <v>102</v>
      </c>
      <c r="B21" s="115" t="s">
        <v>236</v>
      </c>
      <c r="C21" s="80" t="s">
        <v>304</v>
      </c>
      <c r="D21" s="80" t="s">
        <v>216</v>
      </c>
    </row>
    <row r="22" spans="1:4" s="81" customFormat="1" ht="130" x14ac:dyDescent="0.35">
      <c r="A22" s="146" t="s">
        <v>98</v>
      </c>
      <c r="B22" s="116" t="s">
        <v>396</v>
      </c>
      <c r="C22" s="80" t="s">
        <v>223</v>
      </c>
      <c r="D22" s="80" t="s">
        <v>222</v>
      </c>
    </row>
    <row r="23" spans="1:4" x14ac:dyDescent="0.35">
      <c r="A23" s="146"/>
      <c r="B23" s="146" t="s">
        <v>226</v>
      </c>
      <c r="C23" s="146"/>
      <c r="D23" s="38" t="s">
        <v>216</v>
      </c>
    </row>
    <row r="24" spans="1:4" ht="91" x14ac:dyDescent="0.35">
      <c r="A24" s="38" t="s">
        <v>98</v>
      </c>
      <c r="B24" s="42" t="s">
        <v>397</v>
      </c>
      <c r="C24" s="38" t="s">
        <v>130</v>
      </c>
      <c r="D24" s="38" t="s">
        <v>131</v>
      </c>
    </row>
    <row r="25" spans="1:4" ht="91" x14ac:dyDescent="0.35">
      <c r="A25" s="38" t="s">
        <v>109</v>
      </c>
      <c r="B25" s="42" t="s">
        <v>398</v>
      </c>
      <c r="C25" s="38" t="s">
        <v>110</v>
      </c>
      <c r="D25" s="38" t="s">
        <v>276</v>
      </c>
    </row>
    <row r="26" spans="1:4" ht="78" x14ac:dyDescent="0.35">
      <c r="A26" s="38" t="s">
        <v>113</v>
      </c>
      <c r="B26" s="42" t="s">
        <v>399</v>
      </c>
      <c r="C26" s="38" t="s">
        <v>139</v>
      </c>
      <c r="D26" s="38" t="s">
        <v>140</v>
      </c>
    </row>
    <row r="27" spans="1:4" s="81" customFormat="1" ht="26" x14ac:dyDescent="0.35">
      <c r="A27" s="80" t="s">
        <v>99</v>
      </c>
      <c r="B27" s="115" t="s">
        <v>400</v>
      </c>
      <c r="C27" s="80" t="s">
        <v>355</v>
      </c>
      <c r="D27" s="80" t="s">
        <v>215</v>
      </c>
    </row>
    <row r="28" spans="1:4" ht="32.4" customHeight="1" x14ac:dyDescent="0.35">
      <c r="A28" s="45"/>
      <c r="B28" s="45"/>
      <c r="C28" s="46"/>
      <c r="D28" s="45"/>
    </row>
    <row r="29" spans="1:4" ht="15.5" x14ac:dyDescent="0.35">
      <c r="A29" s="29"/>
      <c r="B29" s="29" t="s">
        <v>173</v>
      </c>
      <c r="C29" s="29"/>
      <c r="D29" s="29"/>
    </row>
    <row r="30" spans="1:4" ht="51.65" customHeight="1" x14ac:dyDescent="0.35">
      <c r="A30" s="38" t="s">
        <v>306</v>
      </c>
      <c r="B30" s="52" t="s">
        <v>401</v>
      </c>
      <c r="C30" s="40" t="s">
        <v>233</v>
      </c>
      <c r="D30" s="38" t="s">
        <v>210</v>
      </c>
    </row>
    <row r="31" spans="1:4" ht="52.25" customHeight="1" x14ac:dyDescent="0.35">
      <c r="A31" s="38" t="s">
        <v>103</v>
      </c>
      <c r="B31" s="47" t="s">
        <v>402</v>
      </c>
      <c r="C31" s="40" t="s">
        <v>307</v>
      </c>
      <c r="D31" s="40" t="s">
        <v>208</v>
      </c>
    </row>
    <row r="32" spans="1:4" ht="52.25" customHeight="1" x14ac:dyDescent="0.35">
      <c r="A32" s="38" t="s">
        <v>103</v>
      </c>
      <c r="B32" s="47" t="s">
        <v>268</v>
      </c>
      <c r="C32" s="40" t="s">
        <v>277</v>
      </c>
      <c r="D32" s="40" t="s">
        <v>208</v>
      </c>
    </row>
    <row r="33" spans="1:4" ht="51.65" customHeight="1" x14ac:dyDescent="0.35">
      <c r="A33" s="36"/>
      <c r="B33" s="144" t="s">
        <v>404</v>
      </c>
      <c r="C33" s="144"/>
      <c r="D33" s="144"/>
    </row>
    <row r="34" spans="1:4" ht="26" x14ac:dyDescent="0.35">
      <c r="A34" s="38" t="s">
        <v>102</v>
      </c>
      <c r="B34" s="48" t="s">
        <v>405</v>
      </c>
      <c r="C34" s="80" t="s">
        <v>260</v>
      </c>
      <c r="D34" s="40" t="s">
        <v>208</v>
      </c>
    </row>
    <row r="35" spans="1:4" ht="52.25" customHeight="1" x14ac:dyDescent="0.35">
      <c r="A35" s="38" t="s">
        <v>103</v>
      </c>
      <c r="B35" s="47" t="s">
        <v>308</v>
      </c>
      <c r="C35" s="40" t="s">
        <v>325</v>
      </c>
      <c r="D35" s="40" t="s">
        <v>210</v>
      </c>
    </row>
    <row r="36" spans="1:4" ht="51.65" customHeight="1" x14ac:dyDescent="0.35">
      <c r="A36" s="38" t="s">
        <v>102</v>
      </c>
      <c r="B36" s="71" t="s">
        <v>403</v>
      </c>
      <c r="C36" s="71" t="s">
        <v>211</v>
      </c>
      <c r="D36" s="38" t="s">
        <v>210</v>
      </c>
    </row>
    <row r="37" spans="1:4" ht="78.650000000000006" customHeight="1" x14ac:dyDescent="0.35">
      <c r="A37" s="38" t="s">
        <v>103</v>
      </c>
      <c r="B37" s="38" t="s">
        <v>191</v>
      </c>
      <c r="C37" s="38" t="s">
        <v>326</v>
      </c>
      <c r="D37" s="38" t="s">
        <v>333</v>
      </c>
    </row>
    <row r="38" spans="1:4" ht="91" x14ac:dyDescent="0.35">
      <c r="A38" s="51" t="s">
        <v>103</v>
      </c>
      <c r="B38" s="51" t="s">
        <v>310</v>
      </c>
      <c r="C38" s="51" t="s">
        <v>328</v>
      </c>
      <c r="D38" s="51" t="s">
        <v>334</v>
      </c>
    </row>
    <row r="39" spans="1:4" ht="78.650000000000006" customHeight="1" x14ac:dyDescent="0.35">
      <c r="A39" s="38" t="s">
        <v>103</v>
      </c>
      <c r="B39" s="38" t="s">
        <v>311</v>
      </c>
      <c r="C39" s="38" t="s">
        <v>329</v>
      </c>
      <c r="D39" s="41" t="s">
        <v>192</v>
      </c>
    </row>
    <row r="40" spans="1:4" ht="143" x14ac:dyDescent="0.35">
      <c r="A40" s="38" t="s">
        <v>103</v>
      </c>
      <c r="B40" s="38" t="s">
        <v>312</v>
      </c>
      <c r="C40" s="38" t="s">
        <v>319</v>
      </c>
      <c r="D40" s="38" t="s">
        <v>335</v>
      </c>
    </row>
    <row r="41" spans="1:4" ht="78" x14ac:dyDescent="0.35">
      <c r="A41" s="38" t="s">
        <v>103</v>
      </c>
      <c r="B41" s="38" t="s">
        <v>313</v>
      </c>
      <c r="C41" s="38" t="s">
        <v>106</v>
      </c>
      <c r="D41" s="38" t="s">
        <v>336</v>
      </c>
    </row>
    <row r="42" spans="1:4" ht="78.650000000000006" customHeight="1" x14ac:dyDescent="0.35">
      <c r="A42" s="38" t="s">
        <v>103</v>
      </c>
      <c r="B42" s="38" t="s">
        <v>314</v>
      </c>
      <c r="C42" s="38" t="s">
        <v>229</v>
      </c>
      <c r="D42" s="38" t="s">
        <v>230</v>
      </c>
    </row>
    <row r="43" spans="1:4" ht="78.650000000000006" customHeight="1" x14ac:dyDescent="0.35">
      <c r="A43" s="38" t="s">
        <v>103</v>
      </c>
      <c r="B43" s="38" t="s">
        <v>315</v>
      </c>
      <c r="C43" s="38" t="s">
        <v>193</v>
      </c>
      <c r="D43" s="38" t="s">
        <v>337</v>
      </c>
    </row>
    <row r="44" spans="1:4" ht="104" x14ac:dyDescent="0.35">
      <c r="A44" s="38" t="s">
        <v>103</v>
      </c>
      <c r="B44" s="30" t="s">
        <v>316</v>
      </c>
      <c r="C44" s="38" t="s">
        <v>104</v>
      </c>
      <c r="D44" s="51" t="s">
        <v>338</v>
      </c>
    </row>
    <row r="45" spans="1:4" ht="91" x14ac:dyDescent="0.35">
      <c r="A45" s="38" t="s">
        <v>103</v>
      </c>
      <c r="B45" s="30" t="s">
        <v>317</v>
      </c>
      <c r="C45" s="38" t="s">
        <v>330</v>
      </c>
      <c r="D45" s="38" t="s">
        <v>339</v>
      </c>
    </row>
    <row r="46" spans="1:4" ht="78.650000000000006" customHeight="1" x14ac:dyDescent="0.35">
      <c r="A46" s="38" t="s">
        <v>103</v>
      </c>
      <c r="B46" s="38" t="s">
        <v>318</v>
      </c>
      <c r="C46" s="38" t="s">
        <v>105</v>
      </c>
      <c r="D46" s="38" t="s">
        <v>340</v>
      </c>
    </row>
    <row r="47" spans="1:4" ht="78.650000000000006" customHeight="1" x14ac:dyDescent="0.35">
      <c r="A47" s="38" t="s">
        <v>103</v>
      </c>
      <c r="B47" s="38" t="s">
        <v>194</v>
      </c>
      <c r="C47" s="38" t="s">
        <v>331</v>
      </c>
      <c r="D47" s="38" t="s">
        <v>341</v>
      </c>
    </row>
    <row r="48" spans="1:4" ht="117" x14ac:dyDescent="0.35">
      <c r="A48" s="38" t="s">
        <v>103</v>
      </c>
      <c r="B48" s="38" t="s">
        <v>332</v>
      </c>
      <c r="C48" s="38" t="s">
        <v>107</v>
      </c>
      <c r="D48" s="38" t="s">
        <v>128</v>
      </c>
    </row>
    <row r="49" spans="1:4" ht="143" x14ac:dyDescent="0.35">
      <c r="A49" s="38" t="s">
        <v>102</v>
      </c>
      <c r="B49" s="117" t="s">
        <v>320</v>
      </c>
      <c r="C49" s="80" t="s">
        <v>321</v>
      </c>
      <c r="D49" s="38" t="s">
        <v>342</v>
      </c>
    </row>
    <row r="50" spans="1:4" x14ac:dyDescent="0.35">
      <c r="A50" s="143"/>
      <c r="B50" s="144" t="s">
        <v>195</v>
      </c>
      <c r="C50" s="144"/>
      <c r="D50" s="144"/>
    </row>
    <row r="51" spans="1:4" x14ac:dyDescent="0.35">
      <c r="A51" s="143"/>
      <c r="B51" s="144"/>
      <c r="C51" s="144"/>
      <c r="D51" s="144"/>
    </row>
    <row r="52" spans="1:4" x14ac:dyDescent="0.35">
      <c r="A52" s="49"/>
      <c r="B52" s="50" t="s">
        <v>209</v>
      </c>
      <c r="C52" s="50" t="s">
        <v>228</v>
      </c>
      <c r="D52" s="50" t="s">
        <v>212</v>
      </c>
    </row>
    <row r="53" spans="1:4" ht="104" x14ac:dyDescent="0.35">
      <c r="A53" s="80" t="s">
        <v>98</v>
      </c>
      <c r="B53" s="82" t="s">
        <v>291</v>
      </c>
      <c r="C53" s="80" t="s">
        <v>135</v>
      </c>
      <c r="D53" s="80" t="s">
        <v>136</v>
      </c>
    </row>
    <row r="54" spans="1:4" s="81" customFormat="1" ht="143" x14ac:dyDescent="0.35">
      <c r="A54" s="38" t="s">
        <v>112</v>
      </c>
      <c r="B54" s="42" t="s">
        <v>292</v>
      </c>
      <c r="C54" s="38" t="s">
        <v>343</v>
      </c>
      <c r="D54" s="38" t="s">
        <v>344</v>
      </c>
    </row>
    <row r="55" spans="1:4" ht="91" x14ac:dyDescent="0.35">
      <c r="A55" s="38" t="s">
        <v>133</v>
      </c>
      <c r="B55" s="42" t="s">
        <v>293</v>
      </c>
      <c r="C55" s="38" t="s">
        <v>345</v>
      </c>
      <c r="D55" s="38" t="s">
        <v>134</v>
      </c>
    </row>
    <row r="56" spans="1:4" ht="91" x14ac:dyDescent="0.35">
      <c r="A56" s="38" t="s">
        <v>98</v>
      </c>
      <c r="B56" s="42" t="s">
        <v>294</v>
      </c>
      <c r="C56" s="38" t="s">
        <v>111</v>
      </c>
      <c r="D56" s="38" t="s">
        <v>132</v>
      </c>
    </row>
    <row r="57" spans="1:4" ht="104" x14ac:dyDescent="0.35">
      <c r="A57" s="38" t="s">
        <v>98</v>
      </c>
      <c r="B57" s="42" t="s">
        <v>295</v>
      </c>
      <c r="C57" s="38" t="s">
        <v>346</v>
      </c>
      <c r="D57" s="38" t="s">
        <v>347</v>
      </c>
    </row>
    <row r="58" spans="1:4" x14ac:dyDescent="0.35">
      <c r="A58" s="143"/>
      <c r="B58" s="144" t="s">
        <v>196</v>
      </c>
      <c r="C58" s="144"/>
      <c r="D58" s="144"/>
    </row>
    <row r="59" spans="1:4" x14ac:dyDescent="0.35">
      <c r="A59" s="143"/>
      <c r="B59" s="144"/>
      <c r="C59" s="144"/>
      <c r="D59" s="144"/>
    </row>
    <row r="60" spans="1:4" ht="130" x14ac:dyDescent="0.35">
      <c r="A60" s="38" t="s">
        <v>113</v>
      </c>
      <c r="B60" s="42" t="s">
        <v>207</v>
      </c>
      <c r="C60" s="38" t="s">
        <v>116</v>
      </c>
      <c r="D60" s="38" t="s">
        <v>141</v>
      </c>
    </row>
    <row r="61" spans="1:4" ht="91" x14ac:dyDescent="0.35">
      <c r="A61" s="38" t="s">
        <v>113</v>
      </c>
      <c r="B61" s="42" t="s">
        <v>197</v>
      </c>
      <c r="C61" s="38" t="s">
        <v>114</v>
      </c>
      <c r="D61" s="38" t="s">
        <v>137</v>
      </c>
    </row>
    <row r="62" spans="1:4" ht="156" x14ac:dyDescent="0.35">
      <c r="A62" s="38" t="s">
        <v>113</v>
      </c>
      <c r="B62" s="42" t="s">
        <v>296</v>
      </c>
      <c r="C62" s="38" t="s">
        <v>115</v>
      </c>
      <c r="D62" s="38" t="s">
        <v>138</v>
      </c>
    </row>
    <row r="63" spans="1:4" ht="156" x14ac:dyDescent="0.35">
      <c r="A63" s="38" t="s">
        <v>113</v>
      </c>
      <c r="B63" s="53" t="s">
        <v>297</v>
      </c>
      <c r="C63" s="38" t="s">
        <v>348</v>
      </c>
      <c r="D63" s="38" t="s">
        <v>349</v>
      </c>
    </row>
    <row r="64" spans="1:4" ht="117" x14ac:dyDescent="0.35">
      <c r="A64" s="38" t="s">
        <v>113</v>
      </c>
      <c r="B64" s="83" t="s">
        <v>351</v>
      </c>
      <c r="C64" s="38" t="s">
        <v>350</v>
      </c>
      <c r="D64" s="38" t="s">
        <v>198</v>
      </c>
    </row>
    <row r="65" spans="1:4" ht="65" x14ac:dyDescent="0.35">
      <c r="A65" s="38" t="s">
        <v>98</v>
      </c>
      <c r="B65" s="42" t="s">
        <v>298</v>
      </c>
      <c r="C65" s="38" t="s">
        <v>117</v>
      </c>
      <c r="D65" s="38" t="s">
        <v>143</v>
      </c>
    </row>
    <row r="66" spans="1:4" x14ac:dyDescent="0.35">
      <c r="A66" s="143"/>
      <c r="B66" s="144" t="s">
        <v>187</v>
      </c>
      <c r="C66" s="144"/>
      <c r="D66" s="144"/>
    </row>
    <row r="67" spans="1:4" x14ac:dyDescent="0.35">
      <c r="A67" s="143"/>
      <c r="B67" s="144"/>
      <c r="C67" s="144"/>
      <c r="D67" s="144"/>
    </row>
    <row r="68" spans="1:4" s="81" customFormat="1" ht="26" x14ac:dyDescent="0.35">
      <c r="A68" s="80" t="s">
        <v>99</v>
      </c>
      <c r="B68" s="115" t="s">
        <v>400</v>
      </c>
      <c r="C68" s="80" t="s">
        <v>355</v>
      </c>
      <c r="D68" s="80" t="s">
        <v>215</v>
      </c>
    </row>
    <row r="69" spans="1:4" ht="143" x14ac:dyDescent="0.35">
      <c r="A69" s="38" t="s">
        <v>98</v>
      </c>
      <c r="B69" s="42" t="s">
        <v>278</v>
      </c>
      <c r="C69" s="38" t="s">
        <v>352</v>
      </c>
      <c r="D69" s="38" t="s">
        <v>142</v>
      </c>
    </row>
    <row r="70" spans="1:4" ht="78" x14ac:dyDescent="0.35">
      <c r="A70" s="38" t="s">
        <v>121</v>
      </c>
      <c r="B70" s="42" t="s">
        <v>301</v>
      </c>
      <c r="C70" s="40" t="s">
        <v>146</v>
      </c>
      <c r="D70" s="38" t="s">
        <v>147</v>
      </c>
    </row>
    <row r="71" spans="1:4" ht="91" x14ac:dyDescent="0.35">
      <c r="A71" s="38" t="s">
        <v>121</v>
      </c>
      <c r="B71" s="42" t="s">
        <v>199</v>
      </c>
      <c r="C71" s="38" t="s">
        <v>148</v>
      </c>
      <c r="D71" s="38" t="s">
        <v>149</v>
      </c>
    </row>
    <row r="72" spans="1:4" x14ac:dyDescent="0.35">
      <c r="A72" s="54"/>
      <c r="B72" s="145" t="s">
        <v>118</v>
      </c>
      <c r="C72" s="145"/>
      <c r="D72" s="145"/>
    </row>
    <row r="73" spans="1:4" x14ac:dyDescent="0.35">
      <c r="A73" s="49"/>
      <c r="B73" s="52" t="s">
        <v>206</v>
      </c>
      <c r="C73" s="50" t="s">
        <v>214</v>
      </c>
      <c r="D73" s="50" t="s">
        <v>204</v>
      </c>
    </row>
    <row r="74" spans="1:4" ht="91" x14ac:dyDescent="0.35">
      <c r="A74" s="38" t="s">
        <v>99</v>
      </c>
      <c r="B74" s="42" t="s">
        <v>205</v>
      </c>
      <c r="C74" s="38" t="s">
        <v>120</v>
      </c>
      <c r="D74" s="38" t="s">
        <v>145</v>
      </c>
    </row>
    <row r="75" spans="1:4" ht="65" x14ac:dyDescent="0.35">
      <c r="A75" s="38" t="s">
        <v>99</v>
      </c>
      <c r="B75" s="42" t="s">
        <v>327</v>
      </c>
      <c r="C75" s="38" t="s">
        <v>119</v>
      </c>
      <c r="D75" s="38" t="s">
        <v>144</v>
      </c>
    </row>
    <row r="76" spans="1:4" x14ac:dyDescent="0.35">
      <c r="A76" s="55"/>
      <c r="B76" s="56"/>
      <c r="C76" s="57"/>
      <c r="D76" s="57"/>
    </row>
    <row r="82" spans="2:2" x14ac:dyDescent="0.35">
      <c r="B82"/>
    </row>
    <row r="109" spans="1:1" ht="18.5" x14ac:dyDescent="0.35">
      <c r="A109" s="58"/>
    </row>
    <row r="124" spans="1:1" ht="18.5" x14ac:dyDescent="0.35">
      <c r="A124" s="58"/>
    </row>
  </sheetData>
  <mergeCells count="16">
    <mergeCell ref="A6:A7"/>
    <mergeCell ref="B6:D7"/>
    <mergeCell ref="A50:A51"/>
    <mergeCell ref="B50:D51"/>
    <mergeCell ref="B33:D33"/>
    <mergeCell ref="B14:C14"/>
    <mergeCell ref="A22:A23"/>
    <mergeCell ref="B23:C23"/>
    <mergeCell ref="A16:A18"/>
    <mergeCell ref="A13:A15"/>
    <mergeCell ref="B15:C15"/>
    <mergeCell ref="A58:A59"/>
    <mergeCell ref="B58:D59"/>
    <mergeCell ref="A66:A67"/>
    <mergeCell ref="B66:D67"/>
    <mergeCell ref="B72:D7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DC98C-629D-400B-84DE-D6215337DED6}">
  <dimension ref="A1:C81"/>
  <sheetViews>
    <sheetView workbookViewId="0">
      <selection activeCell="C6" sqref="C6"/>
    </sheetView>
  </sheetViews>
  <sheetFormatPr defaultRowHeight="14.5" x14ac:dyDescent="0.35"/>
  <cols>
    <col min="1" max="1" width="31.453125" customWidth="1"/>
    <col min="2" max="2" width="15.08984375" customWidth="1"/>
    <col min="3" max="3" width="35.6328125" customWidth="1"/>
  </cols>
  <sheetData>
    <row r="1" spans="1:3" ht="17.25" customHeight="1" x14ac:dyDescent="0.35">
      <c r="A1" s="27" t="s">
        <v>162</v>
      </c>
      <c r="B1" s="27" t="s">
        <v>163</v>
      </c>
      <c r="C1" s="27" t="s">
        <v>164</v>
      </c>
    </row>
    <row r="2" spans="1:3" x14ac:dyDescent="0.35">
      <c r="A2" s="20" t="s">
        <v>3</v>
      </c>
    </row>
    <row r="3" spans="1:3" ht="58" x14ac:dyDescent="0.35">
      <c r="A3" s="21" t="s">
        <v>166</v>
      </c>
    </row>
    <row r="4" spans="1:3" ht="58" x14ac:dyDescent="0.35">
      <c r="A4" s="22" t="s">
        <v>167</v>
      </c>
    </row>
    <row r="5" spans="1:3" ht="43.5" x14ac:dyDescent="0.35">
      <c r="A5" s="22" t="s">
        <v>168</v>
      </c>
    </row>
    <row r="6" spans="1:3" ht="43.5" x14ac:dyDescent="0.35">
      <c r="A6" s="22" t="s">
        <v>169</v>
      </c>
    </row>
    <row r="7" spans="1:3" ht="58" x14ac:dyDescent="0.35">
      <c r="A7" s="22" t="s">
        <v>170</v>
      </c>
    </row>
    <row r="8" spans="1:3" x14ac:dyDescent="0.35">
      <c r="A8" s="23" t="s">
        <v>25</v>
      </c>
    </row>
    <row r="9" spans="1:3" ht="72.5" x14ac:dyDescent="0.35">
      <c r="A9" s="21" t="s">
        <v>63</v>
      </c>
    </row>
    <row r="10" spans="1:3" ht="58" x14ac:dyDescent="0.35">
      <c r="A10" s="21" t="s">
        <v>64</v>
      </c>
    </row>
    <row r="11" spans="1:3" ht="130.5" x14ac:dyDescent="0.35">
      <c r="A11" s="21" t="s">
        <v>65</v>
      </c>
    </row>
    <row r="12" spans="1:3" ht="58" x14ac:dyDescent="0.35">
      <c r="A12" s="21" t="s">
        <v>66</v>
      </c>
    </row>
    <row r="13" spans="1:3" ht="29" x14ac:dyDescent="0.35">
      <c r="A13" s="21" t="s">
        <v>127</v>
      </c>
    </row>
    <row r="14" spans="1:3" x14ac:dyDescent="0.35">
      <c r="A14" s="21" t="s">
        <v>67</v>
      </c>
    </row>
    <row r="15" spans="1:3" x14ac:dyDescent="0.35">
      <c r="A15" s="21" t="s">
        <v>68</v>
      </c>
    </row>
    <row r="16" spans="1:3" x14ac:dyDescent="0.35">
      <c r="A16" s="21" t="s">
        <v>69</v>
      </c>
    </row>
    <row r="17" spans="1:1" ht="29" x14ac:dyDescent="0.35">
      <c r="A17" s="21" t="s">
        <v>70</v>
      </c>
    </row>
    <row r="18" spans="1:1" ht="43.5" x14ac:dyDescent="0.35">
      <c r="A18" s="21" t="s">
        <v>71</v>
      </c>
    </row>
    <row r="19" spans="1:1" ht="87" x14ac:dyDescent="0.35">
      <c r="A19" s="21" t="s">
        <v>72</v>
      </c>
    </row>
    <row r="20" spans="1:1" ht="87" x14ac:dyDescent="0.35">
      <c r="A20" s="21" t="s">
        <v>73</v>
      </c>
    </row>
    <row r="21" spans="1:1" ht="43.5" x14ac:dyDescent="0.35">
      <c r="A21" s="21" t="s">
        <v>74</v>
      </c>
    </row>
    <row r="22" spans="1:1" x14ac:dyDescent="0.35">
      <c r="A22" s="21" t="s">
        <v>75</v>
      </c>
    </row>
    <row r="23" spans="1:1" ht="130.5" x14ac:dyDescent="0.35">
      <c r="A23" s="21" t="s">
        <v>153</v>
      </c>
    </row>
    <row r="24" spans="1:1" ht="72.5" x14ac:dyDescent="0.35">
      <c r="A24" s="21" t="s">
        <v>158</v>
      </c>
    </row>
    <row r="25" spans="1:1" ht="72.5" x14ac:dyDescent="0.35">
      <c r="A25" s="21" t="s">
        <v>159</v>
      </c>
    </row>
    <row r="26" spans="1:1" ht="72.5" x14ac:dyDescent="0.35">
      <c r="A26" s="21" t="s">
        <v>160</v>
      </c>
    </row>
    <row r="27" spans="1:1" x14ac:dyDescent="0.35">
      <c r="A27" s="21" t="s">
        <v>154</v>
      </c>
    </row>
    <row r="28" spans="1:1" ht="58" x14ac:dyDescent="0.35">
      <c r="A28" s="21" t="s">
        <v>155</v>
      </c>
    </row>
    <row r="29" spans="1:1" ht="87" x14ac:dyDescent="0.35">
      <c r="A29" s="21" t="s">
        <v>156</v>
      </c>
    </row>
    <row r="30" spans="1:1" ht="101.5" x14ac:dyDescent="0.35">
      <c r="A30" s="21" t="s">
        <v>157</v>
      </c>
    </row>
    <row r="31" spans="1:1" x14ac:dyDescent="0.35">
      <c r="A31" s="20" t="s">
        <v>27</v>
      </c>
    </row>
    <row r="32" spans="1:1" ht="58" x14ac:dyDescent="0.35">
      <c r="A32" s="21" t="s">
        <v>56</v>
      </c>
    </row>
    <row r="33" spans="1:1" ht="29" x14ac:dyDescent="0.35">
      <c r="A33" s="21" t="s">
        <v>26</v>
      </c>
    </row>
    <row r="34" spans="1:1" ht="58" x14ac:dyDescent="0.35">
      <c r="A34" s="21" t="s">
        <v>57</v>
      </c>
    </row>
    <row r="35" spans="1:1" ht="72.5" x14ac:dyDescent="0.35">
      <c r="A35" s="21" t="s">
        <v>32</v>
      </c>
    </row>
    <row r="36" spans="1:1" ht="116" x14ac:dyDescent="0.35">
      <c r="A36" s="21" t="s">
        <v>40</v>
      </c>
    </row>
    <row r="37" spans="1:1" ht="101.5" x14ac:dyDescent="0.35">
      <c r="A37" s="21" t="s">
        <v>151</v>
      </c>
    </row>
    <row r="38" spans="1:1" ht="43.5" x14ac:dyDescent="0.35">
      <c r="A38" s="21" t="s">
        <v>33</v>
      </c>
    </row>
    <row r="39" spans="1:1" ht="72.5" x14ac:dyDescent="0.35">
      <c r="A39" s="21" t="s">
        <v>34</v>
      </c>
    </row>
    <row r="40" spans="1:1" ht="43.5" x14ac:dyDescent="0.35">
      <c r="A40" s="21" t="s">
        <v>35</v>
      </c>
    </row>
    <row r="41" spans="1:1" ht="58" x14ac:dyDescent="0.35">
      <c r="A41" s="21" t="s">
        <v>36</v>
      </c>
    </row>
    <row r="42" spans="1:1" ht="58" x14ac:dyDescent="0.35">
      <c r="A42" s="21" t="s">
        <v>37</v>
      </c>
    </row>
    <row r="43" spans="1:1" ht="43.5" x14ac:dyDescent="0.35">
      <c r="A43" s="21" t="s">
        <v>38</v>
      </c>
    </row>
    <row r="44" spans="1:1" ht="43.5" x14ac:dyDescent="0.35">
      <c r="A44" s="21" t="s">
        <v>39</v>
      </c>
    </row>
    <row r="45" spans="1:1" ht="29" x14ac:dyDescent="0.35">
      <c r="A45" s="20" t="s">
        <v>21</v>
      </c>
    </row>
    <row r="46" spans="1:1" ht="29" x14ac:dyDescent="0.35">
      <c r="A46" s="21" t="s">
        <v>4</v>
      </c>
    </row>
    <row r="47" spans="1:1" ht="58" x14ac:dyDescent="0.35">
      <c r="A47" s="21" t="s">
        <v>5</v>
      </c>
    </row>
    <row r="48" spans="1:1" ht="43.5" x14ac:dyDescent="0.35">
      <c r="A48" s="21" t="s">
        <v>6</v>
      </c>
    </row>
    <row r="49" spans="1:1" ht="43.5" x14ac:dyDescent="0.35">
      <c r="A49" s="21" t="s">
        <v>7</v>
      </c>
    </row>
    <row r="50" spans="1:1" ht="87" x14ac:dyDescent="0.35">
      <c r="A50" s="21" t="s">
        <v>161</v>
      </c>
    </row>
    <row r="51" spans="1:1" ht="29" x14ac:dyDescent="0.35">
      <c r="A51" s="21" t="s">
        <v>8</v>
      </c>
    </row>
    <row r="52" spans="1:1" ht="29" x14ac:dyDescent="0.35">
      <c r="A52" s="21" t="s">
        <v>12</v>
      </c>
    </row>
    <row r="53" spans="1:1" ht="43.5" x14ac:dyDescent="0.35">
      <c r="A53" s="21" t="s">
        <v>13</v>
      </c>
    </row>
    <row r="54" spans="1:1" ht="43.5" x14ac:dyDescent="0.35">
      <c r="A54" s="21" t="s">
        <v>14</v>
      </c>
    </row>
    <row r="55" spans="1:1" ht="58" x14ac:dyDescent="0.35">
      <c r="A55" s="21" t="s">
        <v>15</v>
      </c>
    </row>
    <row r="56" spans="1:1" ht="58" x14ac:dyDescent="0.35">
      <c r="A56" s="21" t="s">
        <v>9</v>
      </c>
    </row>
    <row r="57" spans="1:1" ht="29" x14ac:dyDescent="0.35">
      <c r="A57" s="21" t="s">
        <v>10</v>
      </c>
    </row>
    <row r="58" spans="1:1" ht="29" x14ac:dyDescent="0.35">
      <c r="A58" s="20" t="s">
        <v>22</v>
      </c>
    </row>
    <row r="59" spans="1:1" ht="87" x14ac:dyDescent="0.35">
      <c r="A59" s="21" t="s">
        <v>28</v>
      </c>
    </row>
    <row r="60" spans="1:1" ht="246.5" x14ac:dyDescent="0.35">
      <c r="A60" s="21" t="s">
        <v>11</v>
      </c>
    </row>
    <row r="61" spans="1:1" ht="87" x14ac:dyDescent="0.35">
      <c r="A61" s="21" t="s">
        <v>16</v>
      </c>
    </row>
    <row r="62" spans="1:1" ht="43.5" x14ac:dyDescent="0.35">
      <c r="A62" s="21" t="s">
        <v>17</v>
      </c>
    </row>
    <row r="63" spans="1:1" ht="29" x14ac:dyDescent="0.35">
      <c r="A63" s="21" t="s">
        <v>18</v>
      </c>
    </row>
    <row r="64" spans="1:1" ht="43.5" x14ac:dyDescent="0.35">
      <c r="A64" s="21" t="s">
        <v>20</v>
      </c>
    </row>
    <row r="65" spans="1:1" ht="58" x14ac:dyDescent="0.35">
      <c r="A65" s="21" t="s">
        <v>19</v>
      </c>
    </row>
    <row r="66" spans="1:1" ht="29" x14ac:dyDescent="0.35">
      <c r="A66" s="20" t="s">
        <v>23</v>
      </c>
    </row>
    <row r="67" spans="1:1" ht="72.5" x14ac:dyDescent="0.35">
      <c r="A67" s="24" t="s">
        <v>152</v>
      </c>
    </row>
    <row r="68" spans="1:1" ht="43.5" x14ac:dyDescent="0.35">
      <c r="A68" s="25" t="s">
        <v>92</v>
      </c>
    </row>
    <row r="69" spans="1:1" ht="58" x14ac:dyDescent="0.35">
      <c r="A69" s="21" t="s">
        <v>2</v>
      </c>
    </row>
    <row r="70" spans="1:1" ht="29" x14ac:dyDescent="0.35">
      <c r="A70" s="21" t="s">
        <v>30</v>
      </c>
    </row>
    <row r="71" spans="1:1" x14ac:dyDescent="0.35">
      <c r="A71" s="20" t="s">
        <v>24</v>
      </c>
    </row>
    <row r="72" spans="1:1" ht="43.5" x14ac:dyDescent="0.35">
      <c r="A72" s="21" t="s">
        <v>29</v>
      </c>
    </row>
    <row r="73" spans="1:1" ht="72.5" x14ac:dyDescent="0.35">
      <c r="A73" s="21" t="s">
        <v>58</v>
      </c>
    </row>
    <row r="74" spans="1:1" x14ac:dyDescent="0.35">
      <c r="A74" s="20" t="s">
        <v>59</v>
      </c>
    </row>
    <row r="75" spans="1:1" ht="58" x14ac:dyDescent="0.35">
      <c r="A75" s="21" t="s">
        <v>77</v>
      </c>
    </row>
    <row r="76" spans="1:1" x14ac:dyDescent="0.35">
      <c r="A76" s="4" t="s">
        <v>78</v>
      </c>
    </row>
    <row r="77" spans="1:1" ht="58" x14ac:dyDescent="0.35">
      <c r="A77" s="26" t="s">
        <v>79</v>
      </c>
    </row>
    <row r="78" spans="1:1" ht="116" x14ac:dyDescent="0.35">
      <c r="A78" s="26" t="s">
        <v>80</v>
      </c>
    </row>
    <row r="79" spans="1:1" ht="72.5" x14ac:dyDescent="0.35">
      <c r="A79" s="26" t="s">
        <v>76</v>
      </c>
    </row>
    <row r="80" spans="1:1" ht="29" x14ac:dyDescent="0.35">
      <c r="A80" s="20" t="s">
        <v>122</v>
      </c>
    </row>
    <row r="81" spans="1:1" ht="101.5" x14ac:dyDescent="0.35">
      <c r="A81" s="19" t="s">
        <v>123</v>
      </c>
    </row>
  </sheetData>
  <conditionalFormatting sqref="A3:A7">
    <cfRule type="containsText" dxfId="48" priority="1" operator="containsText" text="n/a">
      <formula>NOT(ISERROR(SEARCH("n/a",A3)))</formula>
    </cfRule>
  </conditionalFormatting>
  <conditionalFormatting sqref="A4:A7">
    <cfRule type="cellIs" dxfId="47" priority="2" operator="equal">
      <formula>""</formula>
    </cfRule>
    <cfRule type="cellIs" dxfId="46" priority="3" operator="equal">
      <formula>"-"</formula>
    </cfRule>
    <cfRule type="cellIs" dxfId="45" priority="4" operator="equal">
      <formula>0</formula>
    </cfRule>
    <cfRule type="cellIs" dxfId="44" priority="5" operator="equal">
      <formula>1</formula>
    </cfRule>
  </conditionalFormatting>
  <conditionalFormatting sqref="A9:A15 A19:A30">
    <cfRule type="containsText" dxfId="43" priority="17" operator="containsText" text="n/a">
      <formula>NOT(ISERROR(SEARCH("n/a",A9)))</formula>
    </cfRule>
  </conditionalFormatting>
  <conditionalFormatting sqref="A9:A30">
    <cfRule type="cellIs" dxfId="42" priority="57" operator="equal">
      <formula>""</formula>
    </cfRule>
    <cfRule type="cellIs" dxfId="41" priority="58" operator="equal">
      <formula>"-"</formula>
    </cfRule>
    <cfRule type="cellIs" dxfId="40" priority="59" operator="equal">
      <formula>0</formula>
    </cfRule>
    <cfRule type="cellIs" dxfId="39" priority="60" operator="equal">
      <formula>1</formula>
    </cfRule>
  </conditionalFormatting>
  <conditionalFormatting sqref="A17">
    <cfRule type="containsText" dxfId="38" priority="16" operator="containsText" text="n/a">
      <formula>NOT(ISERROR(SEARCH("n/a",A17)))</formula>
    </cfRule>
  </conditionalFormatting>
  <conditionalFormatting sqref="A18">
    <cfRule type="containsText" dxfId="37" priority="15" operator="containsText" text="n/a">
      <formula>NOT(ISERROR(SEARCH("n/a",A18)))</formula>
    </cfRule>
  </conditionalFormatting>
  <conditionalFormatting sqref="A32:A44">
    <cfRule type="cellIs" dxfId="36" priority="41" operator="equal">
      <formula>""</formula>
    </cfRule>
    <cfRule type="cellIs" dxfId="35" priority="42" operator="equal">
      <formula>"-"</formula>
    </cfRule>
    <cfRule type="cellIs" dxfId="34" priority="43" operator="equal">
      <formula>0</formula>
    </cfRule>
    <cfRule type="cellIs" dxfId="33" priority="44" operator="equal">
      <formula>1</formula>
    </cfRule>
  </conditionalFormatting>
  <conditionalFormatting sqref="A34:A40">
    <cfRule type="containsText" dxfId="32" priority="23" operator="containsText" text="n/a">
      <formula>NOT(ISERROR(SEARCH("n/a",A34)))</formula>
    </cfRule>
  </conditionalFormatting>
  <conditionalFormatting sqref="A42:A44">
    <cfRule type="containsText" dxfId="31" priority="22" operator="containsText" text="n/a">
      <formula>NOT(ISERROR(SEARCH("n/a",A42)))</formula>
    </cfRule>
  </conditionalFormatting>
  <conditionalFormatting sqref="A46:A49">
    <cfRule type="containsText" dxfId="30" priority="21" operator="containsText" text="n/a">
      <formula>NOT(ISERROR(SEARCH("n/a",A46)))</formula>
    </cfRule>
  </conditionalFormatting>
  <conditionalFormatting sqref="A46:A57">
    <cfRule type="cellIs" dxfId="29" priority="37" operator="equal">
      <formula>""</formula>
    </cfRule>
    <cfRule type="cellIs" dxfId="28" priority="38" operator="equal">
      <formula>"-"</formula>
    </cfRule>
    <cfRule type="cellIs" dxfId="27" priority="39" operator="equal">
      <formula>0</formula>
    </cfRule>
    <cfRule type="cellIs" dxfId="26" priority="40" operator="equal">
      <formula>1</formula>
    </cfRule>
  </conditionalFormatting>
  <conditionalFormatting sqref="A51:A52">
    <cfRule type="containsText" dxfId="25" priority="20" operator="containsText" text="n/a">
      <formula>NOT(ISERROR(SEARCH("n/a",A51)))</formula>
    </cfRule>
  </conditionalFormatting>
  <conditionalFormatting sqref="A56:A57">
    <cfRule type="containsText" dxfId="24" priority="19" operator="containsText" text="n/a">
      <formula>NOT(ISERROR(SEARCH("n/a",A56)))</formula>
    </cfRule>
  </conditionalFormatting>
  <conditionalFormatting sqref="A59:A65">
    <cfRule type="cellIs" dxfId="23" priority="33" operator="equal">
      <formula>""</formula>
    </cfRule>
    <cfRule type="cellIs" dxfId="22" priority="34" operator="equal">
      <formula>"-"</formula>
    </cfRule>
    <cfRule type="cellIs" dxfId="21" priority="35" operator="equal">
      <formula>0</formula>
    </cfRule>
    <cfRule type="cellIs" dxfId="20" priority="36" operator="equal">
      <formula>1</formula>
    </cfRule>
  </conditionalFormatting>
  <conditionalFormatting sqref="A67 A69:A70">
    <cfRule type="cellIs" dxfId="19" priority="29" operator="equal">
      <formula>""</formula>
    </cfRule>
    <cfRule type="cellIs" dxfId="18" priority="30" operator="equal">
      <formula>"-"</formula>
    </cfRule>
    <cfRule type="cellIs" dxfId="17" priority="31" operator="equal">
      <formula>0</formula>
    </cfRule>
    <cfRule type="cellIs" dxfId="16" priority="32" operator="equal">
      <formula>1</formula>
    </cfRule>
  </conditionalFormatting>
  <conditionalFormatting sqref="A67:A70">
    <cfRule type="containsText" dxfId="15" priority="14" operator="containsText" text="n/a">
      <formula>NOT(ISERROR(SEARCH("n/a",A67)))</formula>
    </cfRule>
  </conditionalFormatting>
  <conditionalFormatting sqref="A72:A73">
    <cfRule type="cellIs" dxfId="14" priority="25" operator="equal">
      <formula>""</formula>
    </cfRule>
    <cfRule type="cellIs" dxfId="13" priority="26" operator="equal">
      <formula>"-"</formula>
    </cfRule>
    <cfRule type="cellIs" dxfId="12" priority="27" operator="equal">
      <formula>0</formula>
    </cfRule>
    <cfRule type="cellIs" dxfId="11" priority="28" operator="equal">
      <formula>1</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1"/>
  <sheetViews>
    <sheetView zoomScale="120" zoomScaleNormal="120" workbookViewId="0">
      <pane ySplit="1" topLeftCell="A2" activePane="bottomLeft" state="frozen"/>
      <selection pane="bottomLeft" activeCell="J31" sqref="J31"/>
    </sheetView>
  </sheetViews>
  <sheetFormatPr defaultRowHeight="14.5" x14ac:dyDescent="0.35"/>
  <cols>
    <col min="1" max="1" width="8.08984375" customWidth="1"/>
    <col min="2" max="2" width="15.54296875" bestFit="1" customWidth="1"/>
    <col min="3" max="3" width="19.08984375" bestFit="1" customWidth="1"/>
    <col min="4" max="4" width="17.6328125" bestFit="1" customWidth="1"/>
    <col min="5" max="5" width="18.54296875" customWidth="1"/>
    <col min="6" max="6" width="8.36328125" customWidth="1"/>
    <col min="7" max="7" width="14.54296875" bestFit="1" customWidth="1"/>
  </cols>
  <sheetData>
    <row r="1" spans="1:7" x14ac:dyDescent="0.35">
      <c r="A1" s="17" t="s">
        <v>55</v>
      </c>
      <c r="B1" s="17" t="s">
        <v>150</v>
      </c>
      <c r="C1" s="17" t="s">
        <v>1</v>
      </c>
      <c r="D1" s="17" t="s">
        <v>81</v>
      </c>
      <c r="E1" s="17" t="s">
        <v>82</v>
      </c>
      <c r="F1" s="17" t="s">
        <v>83</v>
      </c>
      <c r="G1" s="18" t="s">
        <v>0</v>
      </c>
    </row>
    <row r="2" spans="1:7" x14ac:dyDescent="0.35">
      <c r="A2" s="13">
        <v>1</v>
      </c>
      <c r="B2" s="13"/>
      <c r="C2" s="12"/>
      <c r="D2" s="13"/>
      <c r="E2" s="13"/>
      <c r="F2" s="13"/>
      <c r="G2" s="14"/>
    </row>
    <row r="3" spans="1:7" x14ac:dyDescent="0.35">
      <c r="A3" s="13">
        <v>2</v>
      </c>
      <c r="B3" s="13"/>
      <c r="C3" s="12"/>
      <c r="D3" s="13"/>
      <c r="E3" s="13"/>
      <c r="F3" s="13"/>
      <c r="G3" s="14"/>
    </row>
    <row r="4" spans="1:7" x14ac:dyDescent="0.35">
      <c r="A4" s="13">
        <v>3</v>
      </c>
      <c r="B4" s="13"/>
      <c r="C4" s="12"/>
      <c r="D4" s="13"/>
      <c r="E4" s="13"/>
      <c r="F4" s="13"/>
      <c r="G4" s="14"/>
    </row>
    <row r="5" spans="1:7" x14ac:dyDescent="0.35">
      <c r="A5" s="13">
        <v>4</v>
      </c>
      <c r="B5" s="13"/>
      <c r="C5" s="12"/>
      <c r="D5" s="13"/>
      <c r="E5" s="13"/>
      <c r="F5" s="13"/>
      <c r="G5" s="14"/>
    </row>
    <row r="6" spans="1:7" x14ac:dyDescent="0.35">
      <c r="A6" s="13">
        <v>5</v>
      </c>
      <c r="B6" s="13"/>
      <c r="C6" s="12"/>
      <c r="D6" s="13"/>
      <c r="E6" s="13"/>
      <c r="F6" s="13"/>
      <c r="G6" s="14"/>
    </row>
    <row r="7" spans="1:7" x14ac:dyDescent="0.35">
      <c r="A7" s="13">
        <v>6</v>
      </c>
      <c r="B7" s="13"/>
      <c r="C7" s="13"/>
      <c r="D7" s="13"/>
      <c r="E7" s="13"/>
      <c r="F7" s="13"/>
      <c r="G7" s="14"/>
    </row>
    <row r="8" spans="1:7" x14ac:dyDescent="0.35">
      <c r="A8" s="13">
        <v>7</v>
      </c>
      <c r="B8" s="13"/>
      <c r="C8" s="12"/>
      <c r="D8" s="13"/>
      <c r="E8" s="13"/>
      <c r="F8" s="13"/>
      <c r="G8" s="14"/>
    </row>
    <row r="9" spans="1:7" x14ac:dyDescent="0.35">
      <c r="A9" s="13">
        <v>8</v>
      </c>
      <c r="B9" s="13"/>
      <c r="C9" s="12"/>
      <c r="D9" s="13"/>
      <c r="E9" s="13" t="s">
        <v>86</v>
      </c>
      <c r="F9" s="13"/>
      <c r="G9" s="14"/>
    </row>
    <row r="10" spans="1:7" s="1" customFormat="1" x14ac:dyDescent="0.35">
      <c r="A10" s="13">
        <v>9</v>
      </c>
      <c r="B10" s="13"/>
      <c r="C10" s="12"/>
      <c r="D10" s="13"/>
      <c r="E10" s="13" t="s">
        <v>86</v>
      </c>
      <c r="F10" s="13"/>
      <c r="G10" s="14"/>
    </row>
    <row r="11" spans="1:7" x14ac:dyDescent="0.35">
      <c r="A11" s="13">
        <v>10</v>
      </c>
      <c r="B11" s="13"/>
      <c r="C11" s="12"/>
      <c r="D11" s="13"/>
      <c r="E11" s="13" t="s">
        <v>86</v>
      </c>
      <c r="F11" s="13"/>
      <c r="G11" s="14"/>
    </row>
    <row r="12" spans="1:7" x14ac:dyDescent="0.35">
      <c r="A12" s="13">
        <v>11</v>
      </c>
      <c r="B12" s="13"/>
      <c r="C12" s="12"/>
      <c r="D12" s="13"/>
      <c r="E12" s="13" t="s">
        <v>86</v>
      </c>
      <c r="F12" s="13"/>
      <c r="G12" s="14"/>
    </row>
    <row r="13" spans="1:7" x14ac:dyDescent="0.35">
      <c r="A13" s="13">
        <v>12</v>
      </c>
      <c r="B13" s="13"/>
      <c r="C13" s="12"/>
      <c r="D13" s="13"/>
      <c r="E13" s="13" t="s">
        <v>84</v>
      </c>
      <c r="F13" s="13"/>
      <c r="G13" s="14"/>
    </row>
    <row r="14" spans="1:7" x14ac:dyDescent="0.35">
      <c r="A14" s="13">
        <v>13</v>
      </c>
      <c r="B14" s="13"/>
      <c r="C14" s="12"/>
      <c r="D14" s="13"/>
      <c r="E14" s="13" t="s">
        <v>84</v>
      </c>
      <c r="F14" s="13"/>
      <c r="G14" s="14"/>
    </row>
    <row r="15" spans="1:7" x14ac:dyDescent="0.35">
      <c r="A15" s="13">
        <v>14</v>
      </c>
      <c r="B15" s="13"/>
      <c r="C15" s="12"/>
      <c r="D15" s="15"/>
      <c r="E15" s="13" t="s">
        <v>84</v>
      </c>
      <c r="F15" s="13"/>
      <c r="G15" s="14"/>
    </row>
    <row r="16" spans="1:7" x14ac:dyDescent="0.35">
      <c r="A16" s="13">
        <v>15</v>
      </c>
      <c r="B16" s="13"/>
      <c r="C16" s="12"/>
      <c r="D16" s="13"/>
      <c r="E16" s="13" t="s">
        <v>84</v>
      </c>
      <c r="F16" s="13"/>
      <c r="G16" s="14"/>
    </row>
    <row r="17" spans="1:7" x14ac:dyDescent="0.35">
      <c r="A17" s="13">
        <v>16</v>
      </c>
      <c r="B17" s="13"/>
      <c r="C17" s="12"/>
      <c r="D17" s="13"/>
      <c r="E17" s="13" t="s">
        <v>84</v>
      </c>
      <c r="F17" s="13"/>
      <c r="G17" s="14"/>
    </row>
    <row r="18" spans="1:7" x14ac:dyDescent="0.35">
      <c r="A18" s="13">
        <v>17</v>
      </c>
      <c r="B18" s="13"/>
      <c r="C18" s="12"/>
      <c r="D18" s="13"/>
      <c r="E18" s="13" t="s">
        <v>87</v>
      </c>
      <c r="F18" s="13"/>
      <c r="G18" s="14"/>
    </row>
    <row r="19" spans="1:7" x14ac:dyDescent="0.35">
      <c r="A19" s="13">
        <v>18</v>
      </c>
      <c r="B19" s="13"/>
      <c r="C19" s="12"/>
      <c r="D19" s="13"/>
      <c r="E19" s="13" t="s">
        <v>87</v>
      </c>
      <c r="F19" s="13"/>
      <c r="G19" s="14"/>
    </row>
    <row r="20" spans="1:7" x14ac:dyDescent="0.35">
      <c r="A20" s="13">
        <v>19</v>
      </c>
      <c r="B20" s="13"/>
      <c r="C20" s="12"/>
      <c r="D20" s="13"/>
      <c r="E20" s="13" t="s">
        <v>88</v>
      </c>
      <c r="F20" s="13"/>
      <c r="G20" s="14"/>
    </row>
    <row r="21" spans="1:7" x14ac:dyDescent="0.35">
      <c r="A21" s="13">
        <v>20</v>
      </c>
      <c r="B21" s="13"/>
      <c r="C21" s="12"/>
      <c r="D21" s="13"/>
      <c r="E21" s="13" t="s">
        <v>88</v>
      </c>
      <c r="F21" s="13"/>
      <c r="G21" s="14"/>
    </row>
    <row r="22" spans="1:7" x14ac:dyDescent="0.35">
      <c r="A22" s="13">
        <v>21</v>
      </c>
      <c r="B22" s="13"/>
      <c r="C22" s="13"/>
      <c r="D22" s="16"/>
      <c r="E22" s="13" t="s">
        <v>90</v>
      </c>
      <c r="F22" s="13"/>
      <c r="G22" s="14"/>
    </row>
    <row r="23" spans="1:7" x14ac:dyDescent="0.35">
      <c r="A23" s="13">
        <v>22</v>
      </c>
      <c r="B23" s="13"/>
      <c r="C23" s="13"/>
      <c r="D23" s="16"/>
      <c r="E23" s="13" t="s">
        <v>90</v>
      </c>
      <c r="F23" s="13"/>
      <c r="G23" s="14"/>
    </row>
    <row r="24" spans="1:7" x14ac:dyDescent="0.35">
      <c r="A24" s="13">
        <v>23</v>
      </c>
      <c r="B24" s="13"/>
      <c r="C24" s="13"/>
      <c r="D24" s="16"/>
      <c r="E24" s="13" t="s">
        <v>90</v>
      </c>
      <c r="F24" s="13"/>
      <c r="G24" s="14"/>
    </row>
    <row r="25" spans="1:7" x14ac:dyDescent="0.35">
      <c r="A25" s="13">
        <v>24</v>
      </c>
      <c r="B25" s="13"/>
      <c r="C25" s="12"/>
      <c r="D25" s="13"/>
      <c r="E25" s="13" t="s">
        <v>85</v>
      </c>
      <c r="F25" s="13"/>
      <c r="G25" s="14"/>
    </row>
    <row r="26" spans="1:7" x14ac:dyDescent="0.35">
      <c r="A26" s="13">
        <v>25</v>
      </c>
      <c r="B26" s="13"/>
      <c r="C26" s="12"/>
      <c r="D26" s="13"/>
      <c r="E26" s="13" t="s">
        <v>85</v>
      </c>
      <c r="F26" s="13"/>
      <c r="G26" s="14"/>
    </row>
    <row r="27" spans="1:7" x14ac:dyDescent="0.35">
      <c r="A27" s="13">
        <v>26</v>
      </c>
      <c r="B27" s="13"/>
      <c r="C27" s="12"/>
      <c r="D27" s="13"/>
      <c r="E27" s="13" t="s">
        <v>85</v>
      </c>
      <c r="F27" s="13"/>
      <c r="G27" s="14"/>
    </row>
    <row r="28" spans="1:7" x14ac:dyDescent="0.35">
      <c r="A28" s="13">
        <v>27</v>
      </c>
      <c r="B28" s="13"/>
      <c r="C28" s="12"/>
      <c r="D28" s="13"/>
      <c r="E28" s="13" t="s">
        <v>85</v>
      </c>
      <c r="F28" s="13"/>
      <c r="G28" s="14"/>
    </row>
    <row r="29" spans="1:7" x14ac:dyDescent="0.35">
      <c r="A29" s="13">
        <v>28</v>
      </c>
      <c r="B29" s="13"/>
      <c r="C29" s="12"/>
      <c r="D29" s="13"/>
      <c r="E29" s="13" t="s">
        <v>85</v>
      </c>
      <c r="F29" s="13"/>
      <c r="G29" s="14"/>
    </row>
    <row r="30" spans="1:7" x14ac:dyDescent="0.35">
      <c r="A30" s="13">
        <v>29</v>
      </c>
      <c r="B30" s="13"/>
      <c r="C30" s="12"/>
      <c r="D30" s="13"/>
      <c r="E30" s="13" t="s">
        <v>85</v>
      </c>
      <c r="F30" s="13"/>
      <c r="G30" s="14"/>
    </row>
    <row r="31" spans="1:7" x14ac:dyDescent="0.35">
      <c r="A31" s="13">
        <v>30</v>
      </c>
      <c r="B31" s="13"/>
      <c r="C31" s="12"/>
      <c r="D31" s="13"/>
      <c r="E31" s="13" t="s">
        <v>85</v>
      </c>
      <c r="F31" s="13"/>
      <c r="G31" s="14"/>
    </row>
    <row r="32" spans="1:7" x14ac:dyDescent="0.35">
      <c r="A32" s="13">
        <v>31</v>
      </c>
      <c r="B32" s="13"/>
      <c r="C32" s="12"/>
      <c r="D32" s="13"/>
      <c r="E32" s="13" t="s">
        <v>85</v>
      </c>
      <c r="F32" s="13"/>
      <c r="G32" s="14"/>
    </row>
    <row r="33" spans="1:7" x14ac:dyDescent="0.35">
      <c r="A33" s="13">
        <v>32</v>
      </c>
      <c r="B33" s="13"/>
      <c r="C33" s="12"/>
      <c r="D33" s="13"/>
      <c r="E33" s="13" t="s">
        <v>85</v>
      </c>
      <c r="F33" s="13"/>
      <c r="G33" s="14"/>
    </row>
    <row r="34" spans="1:7" x14ac:dyDescent="0.35">
      <c r="A34" s="13">
        <v>33</v>
      </c>
      <c r="B34" s="13"/>
      <c r="C34" s="12"/>
      <c r="D34" s="13"/>
      <c r="E34" s="13" t="s">
        <v>85</v>
      </c>
      <c r="F34" s="13"/>
      <c r="G34" s="14"/>
    </row>
    <row r="35" spans="1:7" x14ac:dyDescent="0.35">
      <c r="A35" s="13">
        <v>34</v>
      </c>
      <c r="B35" s="13"/>
      <c r="C35" s="12"/>
      <c r="D35" s="13"/>
      <c r="E35" s="13" t="s">
        <v>85</v>
      </c>
      <c r="F35" s="13"/>
      <c r="G35" s="14"/>
    </row>
    <row r="36" spans="1:7" x14ac:dyDescent="0.35">
      <c r="A36" s="13">
        <v>35</v>
      </c>
      <c r="B36" s="13"/>
      <c r="C36" s="12"/>
      <c r="D36" s="13"/>
      <c r="E36" s="13" t="s">
        <v>85</v>
      </c>
      <c r="F36" s="13"/>
      <c r="G36" s="14"/>
    </row>
    <row r="37" spans="1:7" x14ac:dyDescent="0.35">
      <c r="A37" s="13">
        <v>36</v>
      </c>
      <c r="B37" s="13"/>
      <c r="C37" s="12"/>
      <c r="D37" s="13"/>
      <c r="E37" s="13" t="s">
        <v>85</v>
      </c>
      <c r="F37" s="13"/>
      <c r="G37" s="14"/>
    </row>
    <row r="38" spans="1:7" x14ac:dyDescent="0.35">
      <c r="A38" s="13">
        <v>37</v>
      </c>
      <c r="B38" s="13"/>
      <c r="C38" s="12"/>
      <c r="D38" s="13"/>
      <c r="E38" s="13" t="s">
        <v>85</v>
      </c>
      <c r="F38" s="13"/>
      <c r="G38" s="14"/>
    </row>
    <row r="39" spans="1:7" x14ac:dyDescent="0.35">
      <c r="A39" s="13">
        <v>38</v>
      </c>
      <c r="B39" s="13"/>
      <c r="C39" s="12"/>
      <c r="D39" s="13"/>
      <c r="E39" s="13" t="s">
        <v>89</v>
      </c>
      <c r="F39" s="13"/>
      <c r="G39" s="14"/>
    </row>
    <row r="40" spans="1:7" x14ac:dyDescent="0.35">
      <c r="A40" s="13">
        <v>39</v>
      </c>
      <c r="B40" s="13"/>
      <c r="C40" s="12"/>
      <c r="D40" s="13"/>
      <c r="E40" s="13" t="s">
        <v>89</v>
      </c>
      <c r="F40" s="13"/>
      <c r="G40" s="14"/>
    </row>
    <row r="41" spans="1:7" x14ac:dyDescent="0.35">
      <c r="A41">
        <v>40</v>
      </c>
    </row>
  </sheetData>
  <conditionalFormatting sqref="C2:C40">
    <cfRule type="duplicateValues" dxfId="10" priority="2"/>
  </conditionalFormatting>
  <conditionalFormatting sqref="F1:F40">
    <cfRule type="containsText" dxfId="9" priority="1" operator="containsText" text="NO">
      <formula>NOT(ISERROR(SEARCH("NO",F1)))</formula>
    </cfRule>
  </conditionalFormatting>
  <dataValidations count="1">
    <dataValidation type="list" allowBlank="1" showInputMessage="1" showErrorMessage="1" sqref="G2:G40" xr:uid="{5B28B706-49C4-4E3D-941B-4DF45407B7B7}">
      <formula1>$L$16:$L$21</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EAF6-4A64-4A37-BE4F-DD85FC02F655}">
  <dimension ref="A1:G116"/>
  <sheetViews>
    <sheetView workbookViewId="0">
      <selection activeCell="G1" sqref="G1:G1048576"/>
    </sheetView>
  </sheetViews>
  <sheetFormatPr defaultRowHeight="14.5" x14ac:dyDescent="0.35"/>
  <cols>
    <col min="1" max="1" width="24.08984375" customWidth="1"/>
    <col min="2" max="2" width="11.08984375" bestFit="1" customWidth="1"/>
    <col min="3" max="3" width="23" customWidth="1"/>
    <col min="4" max="4" width="16.6328125" customWidth="1"/>
    <col min="5" max="5" width="22.08984375" customWidth="1"/>
    <col min="6" max="6" width="32.453125" customWidth="1"/>
    <col min="7" max="7" width="17.90625" hidden="1" customWidth="1"/>
  </cols>
  <sheetData>
    <row r="1" spans="1:7" ht="51" customHeight="1" x14ac:dyDescent="0.35">
      <c r="A1" s="2" t="s">
        <v>48</v>
      </c>
      <c r="B1" s="2" t="s">
        <v>49</v>
      </c>
      <c r="C1" s="2" t="s">
        <v>50</v>
      </c>
      <c r="D1" s="2" t="s">
        <v>51</v>
      </c>
      <c r="E1" s="2" t="s">
        <v>52</v>
      </c>
      <c r="F1" s="2" t="s">
        <v>53</v>
      </c>
      <c r="G1" s="2" t="s">
        <v>54</v>
      </c>
    </row>
    <row r="2" spans="1:7" x14ac:dyDescent="0.35">
      <c r="A2" s="152" t="s">
        <v>62</v>
      </c>
      <c r="B2" s="152"/>
      <c r="C2" s="152"/>
      <c r="D2" s="152"/>
      <c r="E2" s="152"/>
      <c r="F2" s="152"/>
      <c r="G2" s="152"/>
    </row>
    <row r="3" spans="1:7" x14ac:dyDescent="0.35">
      <c r="A3" s="3"/>
      <c r="B3" s="3"/>
      <c r="C3" s="3"/>
      <c r="D3" s="3"/>
      <c r="E3" s="3"/>
      <c r="F3" s="3"/>
      <c r="G3" s="3"/>
    </row>
    <row r="4" spans="1:7" x14ac:dyDescent="0.35">
      <c r="A4" s="4"/>
      <c r="B4" s="4"/>
      <c r="C4" s="4"/>
      <c r="D4" s="4"/>
      <c r="E4" s="4"/>
      <c r="F4" s="4"/>
      <c r="G4" s="4"/>
    </row>
    <row r="5" spans="1:7" x14ac:dyDescent="0.35">
      <c r="A5" s="3"/>
      <c r="B5" s="3"/>
      <c r="C5" s="3"/>
      <c r="D5" s="3"/>
      <c r="E5" s="3"/>
      <c r="F5" s="3"/>
      <c r="G5" s="3"/>
    </row>
    <row r="6" spans="1:7" x14ac:dyDescent="0.35">
      <c r="A6" s="4"/>
      <c r="B6" s="4"/>
      <c r="C6" s="4"/>
      <c r="D6" s="4"/>
      <c r="E6" s="4"/>
      <c r="F6" s="4"/>
      <c r="G6" s="4"/>
    </row>
    <row r="7" spans="1:7" x14ac:dyDescent="0.35">
      <c r="A7" s="3"/>
      <c r="B7" s="3"/>
      <c r="C7" s="3"/>
      <c r="D7" s="3"/>
      <c r="E7" s="3"/>
      <c r="F7" s="3"/>
      <c r="G7" s="3"/>
    </row>
    <row r="8" spans="1:7" x14ac:dyDescent="0.35">
      <c r="A8" s="4"/>
      <c r="B8" s="4"/>
      <c r="C8" s="4"/>
      <c r="D8" s="4"/>
      <c r="E8" s="4"/>
      <c r="F8" s="4"/>
      <c r="G8" s="4"/>
    </row>
    <row r="9" spans="1:7" x14ac:dyDescent="0.35">
      <c r="A9" s="3"/>
      <c r="B9" s="3"/>
      <c r="C9" s="3"/>
      <c r="D9" s="3"/>
      <c r="E9" s="3"/>
      <c r="F9" s="3"/>
      <c r="G9" s="3"/>
    </row>
    <row r="10" spans="1:7" x14ac:dyDescent="0.35">
      <c r="A10" s="4"/>
      <c r="B10" s="4"/>
      <c r="C10" s="4"/>
      <c r="D10" s="4"/>
      <c r="E10" s="4"/>
      <c r="F10" s="4"/>
      <c r="G10" s="4"/>
    </row>
    <row r="11" spans="1:7" x14ac:dyDescent="0.35">
      <c r="A11" s="3"/>
      <c r="B11" s="3"/>
      <c r="C11" s="3"/>
      <c r="D11" s="3"/>
      <c r="E11" s="3"/>
      <c r="F11" s="3"/>
      <c r="G11" s="3"/>
    </row>
    <row r="12" spans="1:7" x14ac:dyDescent="0.35">
      <c r="A12" s="4"/>
      <c r="B12" s="4"/>
      <c r="C12" s="4"/>
      <c r="D12" s="4"/>
      <c r="E12" s="4"/>
      <c r="F12" s="4"/>
      <c r="G12" s="4"/>
    </row>
    <row r="13" spans="1:7" x14ac:dyDescent="0.35">
      <c r="A13" s="3"/>
      <c r="B13" s="3"/>
      <c r="C13" s="3"/>
      <c r="D13" s="3"/>
      <c r="E13" s="3"/>
      <c r="F13" s="3"/>
      <c r="G13" s="3"/>
    </row>
    <row r="14" spans="1:7" x14ac:dyDescent="0.35">
      <c r="A14" s="4"/>
      <c r="B14" s="4"/>
      <c r="C14" s="4"/>
      <c r="D14" s="4"/>
      <c r="E14" s="4"/>
      <c r="F14" s="4"/>
      <c r="G14" s="4"/>
    </row>
    <row r="15" spans="1:7" x14ac:dyDescent="0.35">
      <c r="A15" s="3"/>
      <c r="B15" s="3"/>
      <c r="C15" s="3"/>
      <c r="D15" s="3"/>
      <c r="E15" s="3"/>
      <c r="F15" s="3"/>
      <c r="G15" s="3"/>
    </row>
    <row r="16" spans="1:7" x14ac:dyDescent="0.35">
      <c r="A16" s="4"/>
      <c r="B16" s="4"/>
      <c r="C16" s="4"/>
      <c r="D16" s="4"/>
      <c r="E16" s="4"/>
      <c r="F16" s="4"/>
      <c r="G16" s="4"/>
    </row>
    <row r="17" spans="1:7" x14ac:dyDescent="0.35">
      <c r="A17" s="3"/>
      <c r="B17" s="3"/>
      <c r="C17" s="3"/>
      <c r="D17" s="3"/>
      <c r="E17" s="3"/>
      <c r="F17" s="3"/>
      <c r="G17" s="3"/>
    </row>
    <row r="18" spans="1:7" x14ac:dyDescent="0.35">
      <c r="A18" s="4"/>
      <c r="B18" s="4"/>
      <c r="C18" s="4"/>
      <c r="D18" s="4"/>
      <c r="E18" s="4"/>
      <c r="F18" s="4"/>
      <c r="G18" s="4"/>
    </row>
    <row r="19" spans="1:7" x14ac:dyDescent="0.35">
      <c r="A19" s="3"/>
      <c r="B19" s="3"/>
      <c r="C19" s="3"/>
      <c r="D19" s="3"/>
      <c r="E19" s="3"/>
      <c r="F19" s="3"/>
      <c r="G19" s="3"/>
    </row>
    <row r="20" spans="1:7" x14ac:dyDescent="0.35">
      <c r="A20" s="4"/>
      <c r="B20" s="4"/>
      <c r="C20" s="4"/>
      <c r="D20" s="4"/>
      <c r="E20" s="4"/>
      <c r="F20" s="4"/>
      <c r="G20" s="4"/>
    </row>
    <row r="21" spans="1:7" x14ac:dyDescent="0.35">
      <c r="A21" s="3"/>
      <c r="B21" s="3"/>
      <c r="C21" s="3"/>
      <c r="D21" s="3"/>
      <c r="E21" s="3"/>
      <c r="F21" s="3"/>
      <c r="G21" s="3"/>
    </row>
    <row r="22" spans="1:7" x14ac:dyDescent="0.35">
      <c r="A22" s="4"/>
      <c r="B22" s="4"/>
      <c r="C22" s="4"/>
      <c r="D22" s="4"/>
      <c r="E22" s="4"/>
      <c r="F22" s="4"/>
      <c r="G22" s="4"/>
    </row>
    <row r="23" spans="1:7" x14ac:dyDescent="0.35">
      <c r="A23" s="3"/>
      <c r="B23" s="3"/>
      <c r="C23" s="3"/>
      <c r="D23" s="3"/>
      <c r="E23" s="3"/>
      <c r="F23" s="3"/>
      <c r="G23" s="3"/>
    </row>
    <row r="24" spans="1:7" x14ac:dyDescent="0.35">
      <c r="A24" s="4"/>
      <c r="B24" s="4"/>
      <c r="C24" s="4"/>
      <c r="D24" s="4"/>
      <c r="E24" s="4"/>
      <c r="F24" s="4"/>
      <c r="G24" s="4"/>
    </row>
    <row r="25" spans="1:7" x14ac:dyDescent="0.35">
      <c r="A25" s="3"/>
      <c r="B25" s="3"/>
      <c r="C25" s="3"/>
      <c r="D25" s="3"/>
      <c r="E25" s="3"/>
      <c r="F25" s="3"/>
      <c r="G25" s="3"/>
    </row>
    <row r="26" spans="1:7" x14ac:dyDescent="0.35">
      <c r="A26" s="4"/>
      <c r="B26" s="4"/>
      <c r="C26" s="4"/>
      <c r="D26" s="4"/>
      <c r="E26" s="4"/>
      <c r="F26" s="4"/>
      <c r="G26" s="4"/>
    </row>
    <row r="27" spans="1:7" x14ac:dyDescent="0.35">
      <c r="A27" s="3"/>
      <c r="B27" s="3"/>
      <c r="C27" s="3"/>
      <c r="D27" s="3"/>
      <c r="E27" s="3"/>
      <c r="F27" s="3"/>
      <c r="G27" s="3"/>
    </row>
    <row r="28" spans="1:7" x14ac:dyDescent="0.35">
      <c r="A28" s="4"/>
      <c r="B28" s="4"/>
      <c r="C28" s="4"/>
      <c r="D28" s="4"/>
      <c r="E28" s="4"/>
      <c r="F28" s="4"/>
      <c r="G28" s="4"/>
    </row>
    <row r="29" spans="1:7" x14ac:dyDescent="0.35">
      <c r="A29" s="3"/>
      <c r="B29" s="3"/>
      <c r="C29" s="3"/>
      <c r="D29" s="3"/>
      <c r="E29" s="3"/>
      <c r="F29" s="3"/>
      <c r="G29" s="3"/>
    </row>
    <row r="30" spans="1:7" x14ac:dyDescent="0.35">
      <c r="A30" s="4"/>
      <c r="B30" s="4"/>
      <c r="C30" s="4"/>
      <c r="D30" s="4"/>
      <c r="E30" s="4"/>
      <c r="F30" s="4"/>
      <c r="G30" s="4"/>
    </row>
    <row r="31" spans="1:7" x14ac:dyDescent="0.35">
      <c r="A31" s="3"/>
      <c r="B31" s="3"/>
      <c r="C31" s="3"/>
      <c r="D31" s="3"/>
      <c r="E31" s="3"/>
      <c r="F31" s="3"/>
      <c r="G31" s="3"/>
    </row>
    <row r="32" spans="1:7" x14ac:dyDescent="0.35">
      <c r="A32" s="4"/>
      <c r="B32" s="4"/>
      <c r="C32" s="4"/>
      <c r="D32" s="4"/>
      <c r="E32" s="4"/>
      <c r="F32" s="4"/>
      <c r="G32" s="4"/>
    </row>
    <row r="33" spans="1:7" x14ac:dyDescent="0.35">
      <c r="A33" s="3"/>
      <c r="B33" s="3"/>
      <c r="C33" s="3"/>
      <c r="D33" s="3"/>
      <c r="E33" s="3"/>
      <c r="F33" s="3"/>
      <c r="G33" s="3"/>
    </row>
    <row r="34" spans="1:7" x14ac:dyDescent="0.35">
      <c r="A34" s="4"/>
      <c r="B34" s="4"/>
      <c r="C34" s="4"/>
      <c r="D34" s="4"/>
      <c r="E34" s="4"/>
      <c r="F34" s="4"/>
      <c r="G34" s="4"/>
    </row>
    <row r="35" spans="1:7" x14ac:dyDescent="0.35">
      <c r="A35" s="3"/>
      <c r="B35" s="3"/>
      <c r="C35" s="3"/>
      <c r="D35" s="3"/>
      <c r="E35" s="3"/>
      <c r="F35" s="3"/>
      <c r="G35" s="3"/>
    </row>
    <row r="36" spans="1:7" x14ac:dyDescent="0.35">
      <c r="A36" s="4"/>
      <c r="B36" s="4"/>
      <c r="C36" s="4"/>
      <c r="D36" s="4"/>
      <c r="E36" s="4"/>
      <c r="F36" s="4"/>
      <c r="G36" s="4"/>
    </row>
    <row r="37" spans="1:7" x14ac:dyDescent="0.35">
      <c r="A37" s="3"/>
      <c r="B37" s="3"/>
      <c r="C37" s="3"/>
      <c r="D37" s="3"/>
      <c r="E37" s="3"/>
      <c r="F37" s="3"/>
      <c r="G37" s="3"/>
    </row>
    <row r="38" spans="1:7" x14ac:dyDescent="0.35">
      <c r="A38" s="4"/>
      <c r="B38" s="4"/>
      <c r="C38" s="4"/>
      <c r="D38" s="4"/>
      <c r="E38" s="4"/>
      <c r="F38" s="4"/>
      <c r="G38" s="4"/>
    </row>
    <row r="39" spans="1:7" x14ac:dyDescent="0.35">
      <c r="A39" s="3"/>
      <c r="B39" s="3"/>
      <c r="C39" s="3"/>
      <c r="D39" s="3"/>
      <c r="E39" s="3"/>
      <c r="F39" s="3"/>
      <c r="G39" s="3"/>
    </row>
    <row r="40" spans="1:7" x14ac:dyDescent="0.35">
      <c r="A40" s="4"/>
      <c r="B40" s="4"/>
      <c r="C40" s="4"/>
      <c r="D40" s="4"/>
      <c r="E40" s="4"/>
      <c r="F40" s="4"/>
      <c r="G40" s="4"/>
    </row>
    <row r="41" spans="1:7" x14ac:dyDescent="0.35">
      <c r="A41" s="3"/>
      <c r="B41" s="3"/>
      <c r="C41" s="3"/>
      <c r="D41" s="3"/>
      <c r="E41" s="3"/>
      <c r="F41" s="3"/>
      <c r="G41" s="3"/>
    </row>
    <row r="42" spans="1:7" x14ac:dyDescent="0.35">
      <c r="A42" s="4"/>
      <c r="B42" s="4"/>
      <c r="C42" s="4"/>
      <c r="D42" s="4"/>
      <c r="E42" s="4"/>
      <c r="F42" s="4"/>
      <c r="G42" s="4"/>
    </row>
    <row r="43" spans="1:7" x14ac:dyDescent="0.35">
      <c r="A43" s="3"/>
      <c r="B43" s="3"/>
      <c r="C43" s="3"/>
      <c r="D43" s="3"/>
      <c r="E43" s="3"/>
      <c r="F43" s="3"/>
      <c r="G43" s="3"/>
    </row>
    <row r="44" spans="1:7" x14ac:dyDescent="0.35">
      <c r="A44" s="4"/>
      <c r="B44" s="4"/>
      <c r="C44" s="4"/>
      <c r="D44" s="4"/>
      <c r="E44" s="4"/>
      <c r="F44" s="4"/>
      <c r="G44" s="4"/>
    </row>
    <row r="45" spans="1:7" x14ac:dyDescent="0.35">
      <c r="A45" s="3"/>
      <c r="B45" s="3"/>
      <c r="C45" s="3"/>
      <c r="D45" s="3"/>
      <c r="E45" s="3"/>
      <c r="F45" s="3"/>
      <c r="G45" s="3"/>
    </row>
    <row r="46" spans="1:7" x14ac:dyDescent="0.35">
      <c r="A46" s="4"/>
      <c r="B46" s="4"/>
      <c r="C46" s="4"/>
      <c r="D46" s="4"/>
      <c r="E46" s="4"/>
      <c r="F46" s="4"/>
      <c r="G46" s="4"/>
    </row>
    <row r="47" spans="1:7" x14ac:dyDescent="0.35">
      <c r="A47" s="3"/>
      <c r="B47" s="3"/>
      <c r="C47" s="3"/>
      <c r="D47" s="3"/>
      <c r="E47" s="3"/>
      <c r="F47" s="3"/>
      <c r="G47" s="3"/>
    </row>
    <row r="48" spans="1:7" x14ac:dyDescent="0.35">
      <c r="A48" s="4"/>
      <c r="B48" s="4"/>
      <c r="C48" s="4"/>
      <c r="D48" s="4"/>
      <c r="E48" s="4"/>
      <c r="F48" s="4"/>
      <c r="G48" s="4"/>
    </row>
    <row r="49" spans="1:7" x14ac:dyDescent="0.35">
      <c r="A49" s="3"/>
      <c r="B49" s="3"/>
      <c r="C49" s="3"/>
      <c r="D49" s="3"/>
      <c r="E49" s="3"/>
      <c r="F49" s="3"/>
      <c r="G49" s="3"/>
    </row>
    <row r="50" spans="1:7" x14ac:dyDescent="0.35">
      <c r="A50" s="4"/>
      <c r="B50" s="4"/>
      <c r="C50" s="4"/>
      <c r="D50" s="4"/>
      <c r="E50" s="4"/>
      <c r="F50" s="4"/>
      <c r="G50" s="4"/>
    </row>
    <row r="51" spans="1:7" x14ac:dyDescent="0.35">
      <c r="A51" s="3"/>
      <c r="B51" s="3"/>
      <c r="C51" s="3"/>
      <c r="D51" s="3"/>
      <c r="E51" s="3"/>
      <c r="F51" s="3"/>
      <c r="G51" s="3"/>
    </row>
    <row r="52" spans="1:7" x14ac:dyDescent="0.35">
      <c r="A52" s="4"/>
      <c r="B52" s="4"/>
      <c r="C52" s="4"/>
      <c r="D52" s="4"/>
      <c r="E52" s="4"/>
      <c r="F52" s="4"/>
      <c r="G52" s="4"/>
    </row>
    <row r="53" spans="1:7" x14ac:dyDescent="0.35">
      <c r="A53" s="3"/>
      <c r="B53" s="3"/>
      <c r="C53" s="3"/>
      <c r="D53" s="3"/>
      <c r="E53" s="3"/>
      <c r="F53" s="3"/>
      <c r="G53" s="3"/>
    </row>
    <row r="54" spans="1:7" x14ac:dyDescent="0.35">
      <c r="A54" s="4"/>
      <c r="B54" s="4"/>
      <c r="C54" s="4"/>
      <c r="D54" s="4"/>
      <c r="E54" s="4"/>
      <c r="F54" s="4"/>
      <c r="G54" s="4"/>
    </row>
    <row r="55" spans="1:7" x14ac:dyDescent="0.35">
      <c r="A55" s="3"/>
      <c r="B55" s="3"/>
      <c r="C55" s="3"/>
      <c r="D55" s="3"/>
      <c r="E55" s="3"/>
      <c r="F55" s="3"/>
      <c r="G55" s="3"/>
    </row>
    <row r="56" spans="1:7" x14ac:dyDescent="0.35">
      <c r="A56" s="4"/>
      <c r="B56" s="4"/>
      <c r="C56" s="4"/>
      <c r="D56" s="4"/>
      <c r="E56" s="4"/>
      <c r="F56" s="4"/>
      <c r="G56" s="4"/>
    </row>
    <row r="57" spans="1:7" x14ac:dyDescent="0.35">
      <c r="A57" s="3"/>
      <c r="B57" s="3"/>
      <c r="C57" s="3"/>
      <c r="D57" s="3"/>
      <c r="E57" s="3"/>
      <c r="F57" s="3"/>
      <c r="G57" s="3"/>
    </row>
    <row r="58" spans="1:7" x14ac:dyDescent="0.35">
      <c r="A58" s="4"/>
      <c r="B58" s="4"/>
      <c r="C58" s="4"/>
      <c r="D58" s="4"/>
      <c r="E58" s="4"/>
      <c r="F58" s="4"/>
      <c r="G58" s="4"/>
    </row>
    <row r="59" spans="1:7" x14ac:dyDescent="0.35">
      <c r="A59" s="3"/>
      <c r="B59" s="3"/>
      <c r="C59" s="3"/>
      <c r="D59" s="3"/>
      <c r="E59" s="3"/>
      <c r="F59" s="3"/>
      <c r="G59" s="3"/>
    </row>
    <row r="60" spans="1:7" x14ac:dyDescent="0.35">
      <c r="A60" s="4"/>
      <c r="B60" s="4"/>
      <c r="C60" s="4"/>
      <c r="D60" s="4"/>
      <c r="E60" s="4"/>
      <c r="F60" s="4"/>
      <c r="G60" s="4"/>
    </row>
    <row r="61" spans="1:7" x14ac:dyDescent="0.35">
      <c r="A61" s="3"/>
      <c r="B61" s="3"/>
      <c r="C61" s="3"/>
      <c r="D61" s="3"/>
      <c r="E61" s="3"/>
      <c r="F61" s="3"/>
      <c r="G61" s="3"/>
    </row>
    <row r="62" spans="1:7" x14ac:dyDescent="0.35">
      <c r="A62" s="4"/>
      <c r="B62" s="4"/>
      <c r="C62" s="4"/>
      <c r="D62" s="4"/>
      <c r="E62" s="4"/>
      <c r="F62" s="4"/>
      <c r="G62" s="4"/>
    </row>
    <row r="63" spans="1:7" x14ac:dyDescent="0.35">
      <c r="A63" s="3"/>
      <c r="B63" s="3"/>
      <c r="C63" s="3"/>
      <c r="D63" s="3"/>
      <c r="E63" s="3"/>
      <c r="F63" s="3"/>
      <c r="G63" s="3"/>
    </row>
    <row r="64" spans="1:7" x14ac:dyDescent="0.35">
      <c r="A64" s="4"/>
      <c r="B64" s="4"/>
      <c r="C64" s="4"/>
      <c r="D64" s="4"/>
      <c r="E64" s="4"/>
      <c r="F64" s="4"/>
      <c r="G64" s="4"/>
    </row>
    <row r="65" spans="1:7" x14ac:dyDescent="0.35">
      <c r="A65" s="3"/>
      <c r="B65" s="3"/>
      <c r="C65" s="3"/>
      <c r="D65" s="3"/>
      <c r="E65" s="3"/>
      <c r="F65" s="3"/>
      <c r="G65" s="3"/>
    </row>
    <row r="66" spans="1:7" x14ac:dyDescent="0.35">
      <c r="A66" s="4"/>
      <c r="B66" s="4"/>
      <c r="C66" s="4"/>
      <c r="D66" s="4"/>
      <c r="E66" s="4"/>
      <c r="F66" s="4"/>
      <c r="G66" s="4"/>
    </row>
    <row r="67" spans="1:7" x14ac:dyDescent="0.35">
      <c r="A67" s="3"/>
      <c r="B67" s="3"/>
      <c r="C67" s="3"/>
      <c r="D67" s="3"/>
      <c r="E67" s="3"/>
      <c r="F67" s="3"/>
      <c r="G67" s="3"/>
    </row>
    <row r="68" spans="1:7" x14ac:dyDescent="0.35">
      <c r="A68" s="4"/>
      <c r="B68" s="4"/>
      <c r="C68" s="4"/>
      <c r="D68" s="4"/>
      <c r="E68" s="4"/>
      <c r="F68" s="4"/>
      <c r="G68" s="4"/>
    </row>
    <row r="69" spans="1:7" x14ac:dyDescent="0.35">
      <c r="A69" s="3"/>
      <c r="B69" s="3"/>
      <c r="C69" s="3"/>
      <c r="D69" s="3"/>
      <c r="E69" s="3"/>
      <c r="F69" s="3"/>
      <c r="G69" s="3"/>
    </row>
    <row r="70" spans="1:7" x14ac:dyDescent="0.35">
      <c r="A70" s="4"/>
      <c r="B70" s="4"/>
      <c r="C70" s="4"/>
      <c r="D70" s="4"/>
      <c r="E70" s="4"/>
      <c r="F70" s="4"/>
      <c r="G70" s="4"/>
    </row>
    <row r="71" spans="1:7" x14ac:dyDescent="0.35">
      <c r="A71" s="3"/>
      <c r="B71" s="3"/>
      <c r="C71" s="3"/>
      <c r="D71" s="3"/>
      <c r="E71" s="3"/>
      <c r="F71" s="3"/>
      <c r="G71" s="3"/>
    </row>
    <row r="72" spans="1:7" x14ac:dyDescent="0.35">
      <c r="A72" s="4"/>
      <c r="B72" s="4"/>
      <c r="C72" s="4"/>
      <c r="D72" s="4"/>
      <c r="E72" s="4"/>
      <c r="F72" s="4"/>
      <c r="G72" s="4"/>
    </row>
    <row r="73" spans="1:7" x14ac:dyDescent="0.35">
      <c r="A73" s="3"/>
      <c r="B73" s="3"/>
      <c r="C73" s="3"/>
      <c r="D73" s="3"/>
      <c r="E73" s="3"/>
      <c r="F73" s="3"/>
      <c r="G73" s="3"/>
    </row>
    <row r="74" spans="1:7" x14ac:dyDescent="0.35">
      <c r="A74" s="4"/>
      <c r="B74" s="4"/>
      <c r="C74" s="4"/>
      <c r="D74" s="4"/>
      <c r="E74" s="4"/>
      <c r="F74" s="4"/>
      <c r="G74" s="4"/>
    </row>
    <row r="75" spans="1:7" x14ac:dyDescent="0.35">
      <c r="A75" s="3"/>
      <c r="B75" s="3"/>
      <c r="C75" s="3"/>
      <c r="D75" s="3"/>
      <c r="E75" s="3"/>
      <c r="F75" s="3"/>
      <c r="G75" s="3"/>
    </row>
    <row r="76" spans="1:7" x14ac:dyDescent="0.35">
      <c r="A76" s="4"/>
      <c r="B76" s="4"/>
      <c r="C76" s="4"/>
      <c r="D76" s="4"/>
      <c r="E76" s="4"/>
      <c r="F76" s="4"/>
      <c r="G76" s="4"/>
    </row>
    <row r="77" spans="1:7" x14ac:dyDescent="0.35">
      <c r="A77" s="3"/>
      <c r="B77" s="3"/>
      <c r="C77" s="3"/>
      <c r="D77" s="3"/>
      <c r="E77" s="3"/>
      <c r="F77" s="3"/>
      <c r="G77" s="3"/>
    </row>
    <row r="78" spans="1:7" x14ac:dyDescent="0.35">
      <c r="A78" s="4"/>
      <c r="B78" s="4"/>
      <c r="C78" s="4"/>
      <c r="D78" s="4"/>
      <c r="E78" s="4"/>
      <c r="F78" s="4"/>
      <c r="G78" s="4"/>
    </row>
    <row r="79" spans="1:7" x14ac:dyDescent="0.35">
      <c r="A79" s="3"/>
      <c r="B79" s="3"/>
      <c r="C79" s="3"/>
      <c r="D79" s="3"/>
      <c r="E79" s="3"/>
      <c r="F79" s="3"/>
      <c r="G79" s="3"/>
    </row>
    <row r="80" spans="1:7" x14ac:dyDescent="0.35">
      <c r="A80" s="4"/>
      <c r="B80" s="4"/>
      <c r="C80" s="4"/>
      <c r="D80" s="4"/>
      <c r="E80" s="4"/>
      <c r="F80" s="4"/>
      <c r="G80" s="4"/>
    </row>
    <row r="81" spans="1:7" x14ac:dyDescent="0.35">
      <c r="A81" s="3"/>
      <c r="B81" s="3"/>
      <c r="C81" s="3"/>
      <c r="D81" s="3"/>
      <c r="E81" s="3"/>
      <c r="F81" s="3"/>
      <c r="G81" s="3"/>
    </row>
    <row r="82" spans="1:7" x14ac:dyDescent="0.35">
      <c r="A82" s="4"/>
      <c r="B82" s="4"/>
      <c r="C82" s="4"/>
      <c r="D82" s="4"/>
      <c r="E82" s="4"/>
      <c r="F82" s="4"/>
      <c r="G82" s="4"/>
    </row>
    <row r="83" spans="1:7" x14ac:dyDescent="0.35">
      <c r="A83" s="3"/>
      <c r="B83" s="3"/>
      <c r="C83" s="3"/>
      <c r="D83" s="3"/>
      <c r="E83" s="3"/>
      <c r="F83" s="3"/>
      <c r="G83" s="3"/>
    </row>
    <row r="84" spans="1:7" x14ac:dyDescent="0.35">
      <c r="A84" s="4"/>
      <c r="B84" s="4"/>
      <c r="C84" s="4"/>
      <c r="D84" s="4"/>
      <c r="E84" s="4"/>
      <c r="F84" s="4"/>
      <c r="G84" s="4"/>
    </row>
    <row r="85" spans="1:7" x14ac:dyDescent="0.35">
      <c r="A85" s="3"/>
      <c r="B85" s="3"/>
      <c r="C85" s="3"/>
      <c r="D85" s="3"/>
      <c r="E85" s="3"/>
      <c r="F85" s="3"/>
      <c r="G85" s="3"/>
    </row>
    <row r="86" spans="1:7" x14ac:dyDescent="0.35">
      <c r="A86" s="4"/>
      <c r="B86" s="4"/>
      <c r="C86" s="4"/>
      <c r="D86" s="4"/>
      <c r="E86" s="4"/>
      <c r="F86" s="4"/>
      <c r="G86" s="4"/>
    </row>
    <row r="87" spans="1:7" x14ac:dyDescent="0.35">
      <c r="A87" s="3"/>
      <c r="B87" s="3"/>
      <c r="C87" s="3"/>
      <c r="D87" s="3"/>
      <c r="E87" s="3"/>
      <c r="F87" s="3"/>
      <c r="G87" s="3"/>
    </row>
    <row r="88" spans="1:7" x14ac:dyDescent="0.35">
      <c r="A88" s="4"/>
      <c r="B88" s="4"/>
      <c r="C88" s="4"/>
      <c r="D88" s="4"/>
      <c r="E88" s="4"/>
      <c r="F88" s="4"/>
      <c r="G88" s="4"/>
    </row>
    <row r="89" spans="1:7" x14ac:dyDescent="0.35">
      <c r="A89" s="3"/>
      <c r="B89" s="3"/>
      <c r="C89" s="3"/>
      <c r="D89" s="3"/>
      <c r="E89" s="3"/>
      <c r="F89" s="3"/>
      <c r="G89" s="3"/>
    </row>
    <row r="90" spans="1:7" x14ac:dyDescent="0.35">
      <c r="A90" s="4"/>
      <c r="B90" s="4"/>
      <c r="C90" s="4"/>
      <c r="D90" s="4"/>
      <c r="E90" s="4"/>
      <c r="F90" s="4"/>
      <c r="G90" s="4"/>
    </row>
    <row r="91" spans="1:7" x14ac:dyDescent="0.35">
      <c r="A91" s="3"/>
      <c r="B91" s="3"/>
      <c r="C91" s="3"/>
      <c r="D91" s="3"/>
      <c r="E91" s="3"/>
      <c r="F91" s="3"/>
      <c r="G91" s="3"/>
    </row>
    <row r="92" spans="1:7" x14ac:dyDescent="0.35">
      <c r="A92" s="4"/>
      <c r="B92" s="4"/>
      <c r="C92" s="4"/>
      <c r="D92" s="4"/>
      <c r="E92" s="4"/>
      <c r="F92" s="4"/>
      <c r="G92" s="4"/>
    </row>
    <row r="93" spans="1:7" x14ac:dyDescent="0.35">
      <c r="A93" s="3"/>
      <c r="B93" s="3"/>
      <c r="C93" s="3"/>
      <c r="D93" s="3"/>
      <c r="E93" s="3"/>
      <c r="F93" s="3"/>
      <c r="G93" s="3"/>
    </row>
    <row r="94" spans="1:7" x14ac:dyDescent="0.35">
      <c r="A94" s="4"/>
      <c r="B94" s="4"/>
      <c r="C94" s="4"/>
      <c r="D94" s="4"/>
      <c r="E94" s="4"/>
      <c r="F94" s="4"/>
      <c r="G94" s="4"/>
    </row>
    <row r="95" spans="1:7" x14ac:dyDescent="0.35">
      <c r="A95" s="3"/>
      <c r="B95" s="3"/>
      <c r="C95" s="3"/>
      <c r="D95" s="3"/>
      <c r="E95" s="3"/>
      <c r="F95" s="3"/>
      <c r="G95" s="3"/>
    </row>
    <row r="96" spans="1:7" x14ac:dyDescent="0.35">
      <c r="A96" s="4"/>
      <c r="B96" s="4"/>
      <c r="C96" s="4"/>
      <c r="D96" s="4"/>
      <c r="E96" s="4"/>
      <c r="F96" s="4"/>
      <c r="G96" s="4"/>
    </row>
    <row r="97" spans="1:7" x14ac:dyDescent="0.35">
      <c r="A97" s="3"/>
      <c r="B97" s="3"/>
      <c r="C97" s="3"/>
      <c r="D97" s="3"/>
      <c r="E97" s="3"/>
      <c r="F97" s="3"/>
      <c r="G97" s="3"/>
    </row>
    <row r="98" spans="1:7" x14ac:dyDescent="0.35">
      <c r="A98" s="4"/>
      <c r="B98" s="4"/>
      <c r="C98" s="4"/>
      <c r="D98" s="4"/>
      <c r="E98" s="4"/>
      <c r="F98" s="4"/>
      <c r="G98" s="4"/>
    </row>
    <row r="99" spans="1:7" x14ac:dyDescent="0.35">
      <c r="A99" s="3"/>
      <c r="B99" s="3"/>
      <c r="C99" s="3"/>
      <c r="D99" s="3"/>
      <c r="E99" s="3"/>
      <c r="F99" s="3"/>
      <c r="G99" s="3"/>
    </row>
    <row r="100" spans="1:7" x14ac:dyDescent="0.35">
      <c r="A100" s="4"/>
      <c r="B100" s="4"/>
      <c r="C100" s="4"/>
      <c r="D100" s="4"/>
      <c r="E100" s="4"/>
      <c r="F100" s="4"/>
      <c r="G100" s="4"/>
    </row>
    <row r="101" spans="1:7" x14ac:dyDescent="0.35">
      <c r="A101" s="3"/>
      <c r="B101" s="3"/>
      <c r="C101" s="3"/>
      <c r="D101" s="3"/>
      <c r="E101" s="3"/>
      <c r="F101" s="3"/>
      <c r="G101" s="3"/>
    </row>
    <row r="102" spans="1:7" x14ac:dyDescent="0.35">
      <c r="A102" s="4"/>
      <c r="B102" s="4"/>
      <c r="C102" s="4"/>
      <c r="D102" s="4"/>
      <c r="E102" s="4"/>
      <c r="F102" s="4"/>
      <c r="G102" s="4"/>
    </row>
    <row r="103" spans="1:7" x14ac:dyDescent="0.35">
      <c r="A103" s="3"/>
      <c r="B103" s="3"/>
      <c r="C103" s="3"/>
      <c r="D103" s="3"/>
      <c r="E103" s="3"/>
      <c r="F103" s="3"/>
      <c r="G103" s="3"/>
    </row>
    <row r="104" spans="1:7" x14ac:dyDescent="0.35">
      <c r="A104" s="4"/>
      <c r="B104" s="4"/>
      <c r="C104" s="4"/>
      <c r="D104" s="4"/>
      <c r="E104" s="4"/>
      <c r="F104" s="4"/>
      <c r="G104" s="4"/>
    </row>
    <row r="105" spans="1:7" x14ac:dyDescent="0.35">
      <c r="A105" s="3"/>
      <c r="B105" s="3"/>
      <c r="C105" s="3"/>
      <c r="D105" s="3"/>
      <c r="E105" s="3"/>
      <c r="F105" s="3"/>
      <c r="G105" s="3"/>
    </row>
    <row r="106" spans="1:7" x14ac:dyDescent="0.35">
      <c r="A106" s="4"/>
      <c r="B106" s="4"/>
      <c r="C106" s="4"/>
      <c r="D106" s="4"/>
      <c r="E106" s="4"/>
      <c r="F106" s="4"/>
      <c r="G106" s="4"/>
    </row>
    <row r="107" spans="1:7" x14ac:dyDescent="0.35">
      <c r="A107" s="3"/>
      <c r="B107" s="3"/>
      <c r="C107" s="3"/>
      <c r="D107" s="3"/>
      <c r="E107" s="3"/>
      <c r="F107" s="3"/>
      <c r="G107" s="3"/>
    </row>
    <row r="108" spans="1:7" x14ac:dyDescent="0.35">
      <c r="A108" s="4"/>
      <c r="B108" s="4"/>
      <c r="C108" s="4"/>
      <c r="D108" s="4"/>
      <c r="E108" s="4"/>
      <c r="F108" s="4"/>
      <c r="G108" s="4"/>
    </row>
    <row r="109" spans="1:7" x14ac:dyDescent="0.35">
      <c r="A109" s="3"/>
      <c r="B109" s="3"/>
      <c r="C109" s="3"/>
      <c r="D109" s="3"/>
      <c r="E109" s="3"/>
      <c r="F109" s="3"/>
      <c r="G109" s="3"/>
    </row>
    <row r="110" spans="1:7" x14ac:dyDescent="0.35">
      <c r="A110" s="4"/>
      <c r="B110" s="4"/>
      <c r="C110" s="4"/>
      <c r="D110" s="4"/>
      <c r="E110" s="4"/>
      <c r="F110" s="4"/>
      <c r="G110" s="4"/>
    </row>
    <row r="111" spans="1:7" x14ac:dyDescent="0.35">
      <c r="A111" s="3"/>
      <c r="B111" s="3"/>
      <c r="C111" s="3"/>
      <c r="D111" s="3"/>
      <c r="E111" s="3"/>
      <c r="F111" s="3"/>
      <c r="G111" s="3"/>
    </row>
    <row r="112" spans="1:7" x14ac:dyDescent="0.35">
      <c r="A112" s="4"/>
      <c r="B112" s="4"/>
      <c r="C112" s="4"/>
      <c r="D112" s="4"/>
      <c r="E112" s="4"/>
      <c r="F112" s="4"/>
      <c r="G112" s="4"/>
    </row>
    <row r="113" spans="1:7" x14ac:dyDescent="0.35">
      <c r="A113" s="3"/>
      <c r="B113" s="3"/>
      <c r="C113" s="3"/>
      <c r="D113" s="3"/>
      <c r="E113" s="3"/>
      <c r="F113" s="3"/>
      <c r="G113" s="3"/>
    </row>
    <row r="114" spans="1:7" x14ac:dyDescent="0.35">
      <c r="A114" s="4"/>
      <c r="B114" s="4"/>
      <c r="C114" s="4"/>
      <c r="D114" s="4"/>
      <c r="E114" s="4"/>
      <c r="F114" s="4"/>
      <c r="G114" s="4"/>
    </row>
    <row r="115" spans="1:7" x14ac:dyDescent="0.35">
      <c r="A115" s="3"/>
      <c r="B115" s="3"/>
      <c r="C115" s="3"/>
      <c r="D115" s="3"/>
      <c r="E115" s="3"/>
      <c r="F115" s="3"/>
      <c r="G115" s="3"/>
    </row>
    <row r="116" spans="1:7" x14ac:dyDescent="0.35">
      <c r="A116" s="4"/>
      <c r="B116" s="4"/>
      <c r="C116" s="4"/>
      <c r="D116" s="4"/>
      <c r="E116" s="4"/>
      <c r="F116" s="4"/>
      <c r="G116" s="4"/>
    </row>
  </sheetData>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AMH Scoring</vt:lpstr>
      <vt:lpstr>Reference</vt:lpstr>
      <vt:lpstr>EHR Cheat Sheet</vt:lpstr>
      <vt:lpstr>Names</vt:lpstr>
      <vt:lpstr>Staff List</vt:lpstr>
      <vt:lpstr>'AMH Scoring'!Print_Titles</vt:lpstr>
    </vt:vector>
  </TitlesOfParts>
  <Company>Agency of Human Services - State of VT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Harrigan, Emma</dc:creator>
  <cp:lastModifiedBy>Shedaker, Megan</cp:lastModifiedBy>
  <cp:lastPrinted>2016-06-10T17:33:33Z</cp:lastPrinted>
  <dcterms:created xsi:type="dcterms:W3CDTF">2015-04-07T02:46:08Z</dcterms:created>
  <dcterms:modified xsi:type="dcterms:W3CDTF">2024-04-19T18:18:50Z</dcterms:modified>
</cp:coreProperties>
</file>